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Жилфонд\Отчеты тек.рем\1 Мая 36\"/>
    </mc:Choice>
  </mc:AlternateContent>
  <xr:revisionPtr revIDLastSave="0" documentId="13_ncr:1_{31E79FE5-D28E-4958-81EF-474B27B2D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F20" i="1"/>
  <c r="F21" i="1" s="1"/>
  <c r="F22" i="1" s="1"/>
  <c r="F23" i="1" s="1"/>
  <c r="D24" i="1"/>
  <c r="C9" i="1" l="1"/>
  <c r="D28" i="1" l="1"/>
  <c r="D27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4" i="1" s="1"/>
  <c r="D29" i="1" l="1"/>
</calcChain>
</file>

<file path=xl/sharedStrings.xml><?xml version="1.0" encoding="utf-8"?>
<sst xmlns="http://schemas.openxmlformats.org/spreadsheetml/2006/main" count="31" uniqueCount="31">
  <si>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</si>
  <si>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</si>
  <si>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</si>
  <si>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</si>
  <si>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</si>
  <si>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</si>
  <si>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</si>
  <si>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ул. 1Мая, д.36</t>
  </si>
  <si>
    <t>Остаток на текущий ремонт</t>
  </si>
  <si>
    <t xml:space="preserve">Сумма ремонта </t>
  </si>
  <si>
    <t>Наименование ремонта</t>
  </si>
  <si>
    <t>Оплачено</t>
  </si>
  <si>
    <t>сентябрь</t>
  </si>
  <si>
    <t>Итого</t>
  </si>
  <si>
    <t>Утверждаю:</t>
  </si>
  <si>
    <t>Директор ООО "Прометей"</t>
  </si>
  <si>
    <t>Кураев В.В.</t>
  </si>
  <si>
    <t>Договор Управления №13от 01.11.2013г.</t>
  </si>
  <si>
    <t>год</t>
  </si>
  <si>
    <t>Собрано средств по дому</t>
  </si>
  <si>
    <t>Затрачено на ремонтные работы</t>
  </si>
  <si>
    <t>Остаток по текущему ремонту</t>
  </si>
  <si>
    <t>июль</t>
  </si>
  <si>
    <t xml:space="preserve">муфта переходная ремонтная </t>
  </si>
  <si>
    <t>Работы по восстановлению работоспсобности системы СВН</t>
  </si>
  <si>
    <t>поверка приборов учета</t>
  </si>
  <si>
    <t>октябрь</t>
  </si>
  <si>
    <t>ноябрь</t>
  </si>
  <si>
    <t>декабрь</t>
  </si>
  <si>
    <t>кран шаровый Д/у 80/70</t>
  </si>
  <si>
    <t>ремонт трубопровода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</si>
</sst>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2" fontId="0" fillId="0" borderId="0" xfId="0" applyNumberFormat="1"/>
    <xf numFmtId="17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D29" sqref="D29"/>
    </sheetView>
  </sheetViews>
  <sheetFormatPr defaultRowHeight="15" x14ac:dyDescent="0.25"/>
  <cols>
    <col min="1" max="1" width="16.7109375" customWidth="1"/>
    <col min="2" max="2" width="14.28515625" customWidth="1"/>
    <col min="3" max="3" width="17.7109375" customWidth="1"/>
    <col min="4" max="4" width="15.7109375" customWidth="1"/>
    <col min="5" max="5" width="41.5703125" customWidth="1"/>
    <col min="6" max="6" width="19.42578125" customWidth="1"/>
    <col min="7" max="7" width="11.28515625" customWidth="1"/>
  </cols>
  <sheetData>
    <row r="1" spans="1:6" x14ac:dyDescent="0.25">
      <c r="E1" s="10" t="s">
        <v>14</v>
      </c>
      <c r="F1" s="10"/>
    </row>
    <row r="2" spans="1:6" x14ac:dyDescent="0.25">
      <c r="E2" s="10" t="s">
        <v>15</v>
      </c>
      <c r="F2" s="10"/>
    </row>
    <row r="3" spans="1:6" x14ac:dyDescent="0.25">
      <c r="E3" s="10" t="s">
        <v>16</v>
      </c>
      <c r="F3" s="10"/>
    </row>
    <row r="4" spans="1:6" x14ac:dyDescent="0.25">
      <c r="E4" s="10" t="s">
        <v>17</v>
      </c>
      <c r="F4" s="10"/>
    </row>
    <row r="6" spans="1:6" ht="15.75" x14ac:dyDescent="0.25">
      <c r="A6" s="9" t="s">
        <v>7</v>
      </c>
      <c r="B6" s="9"/>
      <c r="C6" s="9"/>
      <c r="D6" s="9"/>
      <c r="E6" s="9"/>
    </row>
    <row r="8" spans="1:6" ht="30" x14ac:dyDescent="0.25">
      <c r="A8" s="1" t="s">
        <v>11</v>
      </c>
      <c r="B8" s="1" t="s">
        <v>18</v>
      </c>
      <c r="C8" s="1"/>
      <c r="D8" s="4" t="s">
        <v>9</v>
      </c>
      <c r="E8" s="4" t="s">
        <v>10</v>
      </c>
      <c r="F8" s="3" t="s">
        <v>8</v>
      </c>
    </row>
    <row r="9" spans="1:6" x14ac:dyDescent="0.25">
      <c r="A9" s="8" t="s">
        <v>0</v>
      </c>
      <c r="B9" s="1">
        <v>2025</v>
      </c>
      <c r="C9" s="2">
        <f>6759.2+36463.32585</f>
        <v>43222.525849999998</v>
      </c>
      <c r="D9" s="1"/>
      <c r="E9" s="1"/>
      <c r="F9" s="2">
        <v>92794.49</v>
      </c>
    </row>
    <row r="10" spans="1:6" x14ac:dyDescent="0.25">
      <c r="A10" s="8" t="s">
        <v>1</v>
      </c>
      <c r="B10" s="1">
        <v>2025</v>
      </c>
      <c r="C10" s="2">
        <v>34228.608749999999</v>
      </c>
      <c r="D10" s="1"/>
      <c r="E10" s="1"/>
      <c r="F10" s="2">
        <f t="shared" ref="F10:F23" si="0">F9+C10-D10</f>
        <v>127023.09875</v>
      </c>
    </row>
    <row r="11" spans="1:6" x14ac:dyDescent="0.25">
      <c r="A11" s="8" t="s">
        <v>2</v>
      </c>
      <c r="B11" s="1">
        <v>2025</v>
      </c>
      <c r="C11" s="2">
        <v>40073.852699999989</v>
      </c>
      <c r="D11" s="1"/>
      <c r="E11" s="1"/>
      <c r="F11" s="2">
        <f t="shared" si="0"/>
        <v>167096.95144999999</v>
      </c>
    </row>
    <row r="12" spans="1:6" x14ac:dyDescent="0.25">
      <c r="A12" s="8" t="s">
        <v>3</v>
      </c>
      <c r="B12" s="1">
        <v>2025</v>
      </c>
      <c r="C12" s="2">
        <v>36110.702249999988</v>
      </c>
      <c r="D12" s="1"/>
      <c r="E12" s="1"/>
      <c r="F12" s="2">
        <f t="shared" si="0"/>
        <v>203207.65369999997</v>
      </c>
    </row>
    <row r="13" spans="1:6" x14ac:dyDescent="0.25">
      <c r="A13" s="8" t="s">
        <v>4</v>
      </c>
      <c r="B13" s="1">
        <v>2025</v>
      </c>
      <c r="C13" s="2">
        <v>33918.0723</v>
      </c>
      <c r="D13" s="1"/>
      <c r="E13" s="1"/>
      <c r="F13" s="2">
        <f t="shared" si="0"/>
        <v>237125.72599999997</v>
      </c>
    </row>
    <row r="14" spans="1:6" x14ac:dyDescent="0.25">
      <c r="A14" s="8" t="s">
        <v>5</v>
      </c>
      <c r="B14" s="1">
        <v>2025</v>
      </c>
      <c r="C14" s="2">
        <v>35740.328399999999</v>
      </c>
      <c r="D14" s="1"/>
      <c r="E14" s="1"/>
      <c r="F14" s="2">
        <f t="shared" si="0"/>
        <v>272866.05439999996</v>
      </c>
    </row>
    <row r="15" spans="1:6" ht="30" x14ac:dyDescent="0.25">
      <c r="A15" s="8"/>
      <c r="B15" s="1"/>
      <c r="C15" s="2"/>
      <c r="D15" s="1">
        <v>19043.5</v>
      </c>
      <c r="E15" s="3" t="s">
        <v>24</v>
      </c>
      <c r="F15" s="2">
        <f t="shared" si="0"/>
        <v>253822.55439999996</v>
      </c>
    </row>
    <row r="16" spans="1:6" x14ac:dyDescent="0.25">
      <c r="A16" s="8"/>
      <c r="B16" s="1"/>
      <c r="C16" s="2"/>
      <c r="D16" s="1">
        <v>9553.3700000000008</v>
      </c>
      <c r="E16" s="3" t="s">
        <v>25</v>
      </c>
      <c r="F16" s="2">
        <f t="shared" si="0"/>
        <v>244269.18439999997</v>
      </c>
    </row>
    <row r="17" spans="1:7" x14ac:dyDescent="0.25">
      <c r="A17" s="8" t="s">
        <v>22</v>
      </c>
      <c r="B17" s="1">
        <v>2025</v>
      </c>
      <c r="C17" s="2">
        <v>35838.00989999999</v>
      </c>
      <c r="D17" s="1"/>
      <c r="E17" s="1"/>
      <c r="F17" s="2">
        <f t="shared" si="0"/>
        <v>280107.19429999997</v>
      </c>
    </row>
    <row r="18" spans="1:7" x14ac:dyDescent="0.25">
      <c r="A18" s="8" t="s">
        <v>6</v>
      </c>
      <c r="B18" s="1">
        <v>2025</v>
      </c>
      <c r="C18" s="2">
        <v>38358.321749999988</v>
      </c>
      <c r="D18" s="1">
        <v>1090</v>
      </c>
      <c r="E18" s="1" t="s">
        <v>23</v>
      </c>
      <c r="F18" s="2">
        <f t="shared" si="0"/>
        <v>317375.51604999998</v>
      </c>
    </row>
    <row r="19" spans="1:7" x14ac:dyDescent="0.25">
      <c r="A19" s="8" t="s">
        <v>12</v>
      </c>
      <c r="B19" s="1">
        <v>2025</v>
      </c>
      <c r="C19" s="2">
        <v>37453.739399999991</v>
      </c>
      <c r="F19" s="2">
        <f t="shared" si="0"/>
        <v>354829.25544999994</v>
      </c>
    </row>
    <row r="20" spans="1:7" x14ac:dyDescent="0.25">
      <c r="A20" s="8" t="s">
        <v>26</v>
      </c>
      <c r="B20" s="1">
        <v>2025</v>
      </c>
      <c r="C20" s="2">
        <v>40750.460099999997</v>
      </c>
      <c r="D20" s="1"/>
      <c r="E20" s="1"/>
      <c r="F20" s="2">
        <f t="shared" si="0"/>
        <v>395579.71554999996</v>
      </c>
    </row>
    <row r="21" spans="1:7" x14ac:dyDescent="0.25">
      <c r="A21" s="8" t="s">
        <v>27</v>
      </c>
      <c r="B21" s="1">
        <v>2025</v>
      </c>
      <c r="C21" s="2">
        <v>36675.84375</v>
      </c>
      <c r="D21" s="1"/>
      <c r="E21" s="1"/>
      <c r="F21" s="2">
        <f t="shared" si="0"/>
        <v>432255.55929999996</v>
      </c>
    </row>
    <row r="22" spans="1:7" x14ac:dyDescent="0.25">
      <c r="A22" s="8" t="s">
        <v>28</v>
      </c>
      <c r="B22" s="1">
        <v>2025</v>
      </c>
      <c r="C22" s="2">
        <v>41518.127699999983</v>
      </c>
      <c r="D22" s="1">
        <v>7200</v>
      </c>
      <c r="E22" s="1" t="s">
        <v>29</v>
      </c>
      <c r="F22" s="2">
        <f t="shared" si="0"/>
        <v>466573.68699999992</v>
      </c>
    </row>
    <row r="23" spans="1:7" x14ac:dyDescent="0.25">
      <c r="A23" s="8"/>
      <c r="B23" s="1"/>
      <c r="C23" s="2"/>
      <c r="D23" s="1">
        <v>2500</v>
      </c>
      <c r="E23" s="1" t="s">
        <v>30</v>
      </c>
      <c r="F23" s="2">
        <f t="shared" si="0"/>
        <v>464073.68699999992</v>
      </c>
    </row>
    <row r="24" spans="1:7" x14ac:dyDescent="0.25">
      <c r="A24" s="5" t="s">
        <v>13</v>
      </c>
      <c r="B24" s="5"/>
      <c r="C24" s="6">
        <f>SUM(C9:C23)</f>
        <v>453888.5928499999</v>
      </c>
      <c r="D24" s="5">
        <f>SUM(D9:D23)</f>
        <v>39386.870000000003</v>
      </c>
      <c r="E24" s="5"/>
      <c r="F24" s="6">
        <f>F23</f>
        <v>464073.68699999992</v>
      </c>
      <c r="G24" s="7"/>
    </row>
    <row r="25" spans="1:7" x14ac:dyDescent="0.25">
      <c r="A25" s="1"/>
      <c r="B25" s="1"/>
      <c r="C25" s="1"/>
      <c r="D25" s="1"/>
      <c r="E25" s="1"/>
      <c r="F25" s="1"/>
    </row>
    <row r="27" spans="1:7" x14ac:dyDescent="0.25">
      <c r="A27" t="s">
        <v>19</v>
      </c>
      <c r="D27">
        <f>C24</f>
        <v>453888.5928499999</v>
      </c>
    </row>
    <row r="28" spans="1:7" x14ac:dyDescent="0.25">
      <c r="A28" t="s">
        <v>20</v>
      </c>
      <c r="D28">
        <f>D24</f>
        <v>39386.870000000003</v>
      </c>
    </row>
    <row r="29" spans="1:7" x14ac:dyDescent="0.25">
      <c r="A29" t="s">
        <v>21</v>
      </c>
      <c r="D29" s="7">
        <f>F24</f>
        <v>464073.68699999992</v>
      </c>
    </row>
  </sheetData>
  <mergeCells count="5">
    <mergeCell ref="A6:E6"/>
    <mergeCell ref="E1:F1"/>
    <mergeCell ref="E2:F2"/>
    <mergeCell ref="E3:F3"/>
    <mergeCell ref="E4:F4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2021-12-23T10:44:03Z</cp:lastPrinted>
  <dcterms:created xsi:type="dcterms:W3CDTF">2015-09-08T06:25:13Z</dcterms:created>
  <dcterms:modified xsi:type="dcterms:W3CDTF">2026-02-19T08:41:37Z</dcterms:modified>
</cp:coreProperties>
</file>