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0" windowWidth="18195" windowHeight="1120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8" i="1" l="1"/>
  <c r="E36" i="1" l="1"/>
  <c r="C36" i="1"/>
  <c r="E27" i="1"/>
  <c r="D40" i="1" l="1"/>
  <c r="D41" i="1"/>
  <c r="G9" i="1" l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D42" i="1" s="1"/>
</calcChain>
</file>

<file path=xl/sharedStrings.xml><?xml version="1.0" encoding="utf-8"?>
<sst xmlns="http://schemas.openxmlformats.org/spreadsheetml/2006/main" count="51" uniqueCount="48">
  <si>
    <t>январь</t>
  </si>
  <si>
    <t>февраль</t>
  </si>
  <si>
    <t>март</t>
  </si>
  <si>
    <t>апрель</t>
  </si>
  <si>
    <t>май</t>
  </si>
  <si>
    <t>июнь</t>
  </si>
  <si>
    <t>август</t>
  </si>
  <si>
    <t>г. Выкса, микр. Жуковского, д.12</t>
  </si>
  <si>
    <t>Оплачено</t>
  </si>
  <si>
    <t xml:space="preserve">Сумма ремонта </t>
  </si>
  <si>
    <t>Наименование ремонта</t>
  </si>
  <si>
    <t>Остаток по текущему ремонта</t>
  </si>
  <si>
    <t>сентябрь</t>
  </si>
  <si>
    <t>ноябрь</t>
  </si>
  <si>
    <t>декабрь</t>
  </si>
  <si>
    <t>Итого</t>
  </si>
  <si>
    <t>доводчики 2 шт.</t>
  </si>
  <si>
    <t>июль</t>
  </si>
  <si>
    <t>доводчик</t>
  </si>
  <si>
    <t>Утверждаю:</t>
  </si>
  <si>
    <t>Директор ООО "Прометей"</t>
  </si>
  <si>
    <t>Кураев В.В.</t>
  </si>
  <si>
    <t>Собрано средств по дому</t>
  </si>
  <si>
    <t xml:space="preserve">Работы по текущий ремонт </t>
  </si>
  <si>
    <t>Остаток по текущему ремонту</t>
  </si>
  <si>
    <t>Договор Управления №10  от 09.01.2013г.</t>
  </si>
  <si>
    <t>демонтаж, монтаж светильников</t>
  </si>
  <si>
    <t xml:space="preserve">пробивка и прочистка вент. Канала </t>
  </si>
  <si>
    <t>отливы на кровлю</t>
  </si>
  <si>
    <t>доводчик 2 шт.</t>
  </si>
  <si>
    <t>ремонт лифта</t>
  </si>
  <si>
    <t>электродвигатель</t>
  </si>
  <si>
    <t>Монтажные работы,освещение</t>
  </si>
  <si>
    <t>Ремонт сосвещения подвального помещения</t>
  </si>
  <si>
    <t>Материалы ГВС</t>
  </si>
  <si>
    <t>Доставка материалов ГВС</t>
  </si>
  <si>
    <t>Монтаж системы видеонаблюдения</t>
  </si>
  <si>
    <t>Материалы видеонаблюдение</t>
  </si>
  <si>
    <t>Замена фонарей на улице</t>
  </si>
  <si>
    <t xml:space="preserve">сетка сварная </t>
  </si>
  <si>
    <t>Октябрь</t>
  </si>
  <si>
    <t>кабель, розетка</t>
  </si>
  <si>
    <t>прокладка трубопровода горячего водоснабжения</t>
  </si>
  <si>
    <t>почтовые ящики, доставка</t>
  </si>
  <si>
    <t xml:space="preserve">покраска подъездов </t>
  </si>
  <si>
    <t>оценка соответствия лифта</t>
  </si>
  <si>
    <t>Ремонт освещения подвального помещения</t>
  </si>
  <si>
    <t>Замена домофона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</si>
</sst>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2" fillId="2" borderId="1" xfId="0" applyFont="1" applyFill="1" applyBorder="1"/>
    <xf numFmtId="2" fontId="0" fillId="0" borderId="1" xfId="0" applyNumberFormat="1" applyBorder="1"/>
    <xf numFmtId="2" fontId="0" fillId="0" borderId="0" xfId="0" applyNumberFormat="1"/>
    <xf numFmtId="0" fontId="0" fillId="0" borderId="0" xfId="0" applyBorder="1"/>
    <xf numFmtId="2" fontId="2" fillId="3" borderId="1" xfId="0" applyNumberFormat="1" applyFont="1" applyFill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2" fontId="2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7"/>
  <sheetViews>
    <sheetView tabSelected="1" workbookViewId="0">
      <selection activeCell="E8" sqref="E8"/>
    </sheetView>
  </sheetViews>
  <sheetFormatPr defaultRowHeight="15" x14ac:dyDescent="0.25"/>
  <cols>
    <col min="1" max="4" width="11.5703125" customWidth="1"/>
    <col min="5" max="5" width="15.7109375" customWidth="1"/>
    <col min="6" max="6" width="45.28515625" customWidth="1"/>
    <col min="7" max="7" width="15.7109375" customWidth="1"/>
    <col min="8" max="8" width="14" customWidth="1"/>
    <col min="9" max="9" width="12.42578125" customWidth="1"/>
  </cols>
  <sheetData>
    <row r="1" spans="1:10" x14ac:dyDescent="0.25">
      <c r="F1" s="10" t="s">
        <v>19</v>
      </c>
      <c r="G1" s="10"/>
    </row>
    <row r="2" spans="1:10" x14ac:dyDescent="0.25">
      <c r="F2" s="10" t="s">
        <v>20</v>
      </c>
      <c r="G2" s="10"/>
    </row>
    <row r="3" spans="1:10" x14ac:dyDescent="0.25">
      <c r="F3" s="10" t="s">
        <v>21</v>
      </c>
      <c r="G3" s="10"/>
    </row>
    <row r="4" spans="1:10" x14ac:dyDescent="0.25">
      <c r="F4" s="10" t="s">
        <v>25</v>
      </c>
      <c r="G4" s="10"/>
    </row>
    <row r="5" spans="1:10" ht="15.75" x14ac:dyDescent="0.25">
      <c r="A5" s="9" t="s">
        <v>7</v>
      </c>
      <c r="B5" s="9"/>
      <c r="C5" s="9"/>
      <c r="D5" s="9"/>
      <c r="E5" s="9"/>
      <c r="F5" s="9"/>
    </row>
    <row r="7" spans="1:10" ht="45" x14ac:dyDescent="0.25">
      <c r="A7" s="2" t="s">
        <v>8</v>
      </c>
      <c r="B7" s="2"/>
      <c r="C7" s="2"/>
      <c r="D7" s="2"/>
      <c r="E7" s="2" t="s">
        <v>9</v>
      </c>
      <c r="F7" s="3" t="s">
        <v>10</v>
      </c>
      <c r="G7" s="3" t="s">
        <v>11</v>
      </c>
    </row>
    <row r="8" spans="1:10" x14ac:dyDescent="0.25">
      <c r="A8" s="1" t="s">
        <v>0</v>
      </c>
      <c r="B8" s="1">
        <v>2020</v>
      </c>
      <c r="C8" s="1">
        <v>72563.03</v>
      </c>
      <c r="D8" s="1"/>
      <c r="E8" s="1"/>
      <c r="F8" s="2"/>
      <c r="G8" s="5">
        <f>C8+3163546.62-E8</f>
        <v>3236109.65</v>
      </c>
      <c r="J8" s="6"/>
    </row>
    <row r="9" spans="1:10" x14ac:dyDescent="0.25">
      <c r="A9" s="1" t="s">
        <v>1</v>
      </c>
      <c r="B9" s="1">
        <v>2020</v>
      </c>
      <c r="C9" s="1">
        <v>70737.53</v>
      </c>
      <c r="D9" s="1"/>
      <c r="E9" s="1">
        <v>11008.04</v>
      </c>
      <c r="F9" s="2" t="s">
        <v>27</v>
      </c>
      <c r="G9" s="5">
        <f t="shared" ref="G9:G26" si="0">C9+G8-E9</f>
        <v>3295839.1399999997</v>
      </c>
      <c r="J9" s="6"/>
    </row>
    <row r="10" spans="1:10" x14ac:dyDescent="0.25">
      <c r="A10" s="1" t="s">
        <v>2</v>
      </c>
      <c r="B10" s="1">
        <v>2020</v>
      </c>
      <c r="C10" s="1">
        <v>82957.52</v>
      </c>
      <c r="D10" s="1"/>
      <c r="E10" s="1">
        <v>12880.45</v>
      </c>
      <c r="F10" s="2" t="s">
        <v>26</v>
      </c>
      <c r="G10" s="5">
        <f t="shared" si="0"/>
        <v>3365916.2099999995</v>
      </c>
      <c r="J10" s="6"/>
    </row>
    <row r="11" spans="1:10" x14ac:dyDescent="0.25">
      <c r="A11" s="1" t="s">
        <v>3</v>
      </c>
      <c r="B11" s="1">
        <v>2020</v>
      </c>
      <c r="C11" s="1">
        <v>73445.33</v>
      </c>
      <c r="D11" s="1"/>
      <c r="E11" s="1"/>
      <c r="F11" s="2"/>
      <c r="G11" s="5">
        <f t="shared" si="0"/>
        <v>3439361.5399999996</v>
      </c>
      <c r="J11" s="6"/>
    </row>
    <row r="12" spans="1:10" x14ac:dyDescent="0.25">
      <c r="A12" s="1" t="s">
        <v>4</v>
      </c>
      <c r="B12" s="1">
        <v>2020</v>
      </c>
      <c r="C12" s="1">
        <v>78037.279999999999</v>
      </c>
      <c r="D12" s="1"/>
      <c r="E12" s="1"/>
      <c r="F12" s="2"/>
      <c r="G12" s="5">
        <f t="shared" si="0"/>
        <v>3517398.8199999994</v>
      </c>
      <c r="J12" s="6"/>
    </row>
    <row r="13" spans="1:10" x14ac:dyDescent="0.25">
      <c r="A13" s="1" t="s">
        <v>5</v>
      </c>
      <c r="B13" s="1">
        <v>2020</v>
      </c>
      <c r="C13" s="1">
        <v>74594.289999999994</v>
      </c>
      <c r="D13" s="1"/>
      <c r="E13" s="1">
        <v>2448</v>
      </c>
      <c r="F13" s="2" t="s">
        <v>28</v>
      </c>
      <c r="G13" s="5">
        <f t="shared" si="0"/>
        <v>3589545.1099999994</v>
      </c>
      <c r="J13" s="6"/>
    </row>
    <row r="14" spans="1:10" x14ac:dyDescent="0.25">
      <c r="A14" s="1" t="s">
        <v>17</v>
      </c>
      <c r="B14" s="1">
        <v>2020</v>
      </c>
      <c r="C14" s="1">
        <v>74470.820000000007</v>
      </c>
      <c r="D14" s="1"/>
      <c r="E14" s="1">
        <v>76700</v>
      </c>
      <c r="F14" s="2" t="s">
        <v>36</v>
      </c>
      <c r="G14" s="5">
        <f t="shared" si="0"/>
        <v>3587315.9299999992</v>
      </c>
      <c r="J14" s="6"/>
    </row>
    <row r="15" spans="1:10" x14ac:dyDescent="0.25">
      <c r="A15" s="1"/>
      <c r="B15" s="1"/>
      <c r="C15" s="1"/>
      <c r="D15" s="1"/>
      <c r="E15" s="1">
        <v>328354</v>
      </c>
      <c r="F15" s="2" t="s">
        <v>37</v>
      </c>
      <c r="G15" s="5">
        <f t="shared" si="0"/>
        <v>3258961.9299999992</v>
      </c>
      <c r="J15" s="6"/>
    </row>
    <row r="16" spans="1:10" x14ac:dyDescent="0.25">
      <c r="A16" s="1" t="s">
        <v>6</v>
      </c>
      <c r="B16" s="1">
        <v>2020</v>
      </c>
      <c r="C16" s="1">
        <v>77095.3</v>
      </c>
      <c r="D16" s="1"/>
      <c r="E16" s="1">
        <v>2998</v>
      </c>
      <c r="F16" s="2" t="s">
        <v>29</v>
      </c>
      <c r="G16" s="5">
        <f t="shared" si="0"/>
        <v>3333059.2299999991</v>
      </c>
      <c r="J16" s="6"/>
    </row>
    <row r="17" spans="1:10" x14ac:dyDescent="0.25">
      <c r="A17" s="1"/>
      <c r="B17" s="1"/>
      <c r="C17" s="1"/>
      <c r="D17" s="1"/>
      <c r="E17" s="1">
        <v>850.4</v>
      </c>
      <c r="F17" s="2" t="s">
        <v>33</v>
      </c>
      <c r="G17" s="5">
        <f t="shared" si="0"/>
        <v>3332208.8299999991</v>
      </c>
      <c r="J17" s="6"/>
    </row>
    <row r="18" spans="1:10" x14ac:dyDescent="0.25">
      <c r="A18" s="1"/>
      <c r="B18" s="1">
        <v>2020</v>
      </c>
      <c r="C18" s="1"/>
      <c r="D18" s="1"/>
      <c r="E18" s="1">
        <v>11000</v>
      </c>
      <c r="F18" s="2" t="s">
        <v>30</v>
      </c>
      <c r="G18" s="5">
        <f t="shared" si="0"/>
        <v>3321208.8299999991</v>
      </c>
      <c r="J18" s="6"/>
    </row>
    <row r="19" spans="1:10" x14ac:dyDescent="0.25">
      <c r="A19" s="1"/>
      <c r="B19" s="1"/>
      <c r="C19" s="1"/>
      <c r="D19" s="1"/>
      <c r="E19" s="1">
        <v>86000</v>
      </c>
      <c r="F19" s="2" t="s">
        <v>31</v>
      </c>
      <c r="G19" s="5">
        <f t="shared" si="0"/>
        <v>3235208.8299999991</v>
      </c>
      <c r="J19" s="6"/>
    </row>
    <row r="20" spans="1:10" x14ac:dyDescent="0.25">
      <c r="A20" s="1" t="s">
        <v>12</v>
      </c>
      <c r="B20" s="1">
        <v>2020</v>
      </c>
      <c r="C20" s="1">
        <v>84771.73</v>
      </c>
      <c r="D20" s="1"/>
      <c r="E20" s="1">
        <v>119815.76</v>
      </c>
      <c r="F20" s="2" t="s">
        <v>32</v>
      </c>
      <c r="G20" s="5">
        <f t="shared" si="0"/>
        <v>3200164.7999999993</v>
      </c>
      <c r="J20" s="6"/>
    </row>
    <row r="21" spans="1:10" x14ac:dyDescent="0.25">
      <c r="A21" s="1"/>
      <c r="B21" s="1"/>
      <c r="C21" s="1"/>
      <c r="D21" s="1"/>
      <c r="E21" s="1">
        <v>1258</v>
      </c>
      <c r="F21" s="2" t="s">
        <v>46</v>
      </c>
      <c r="G21" s="5">
        <f t="shared" si="0"/>
        <v>3198906.7999999993</v>
      </c>
      <c r="J21" s="6"/>
    </row>
    <row r="22" spans="1:10" x14ac:dyDescent="0.25">
      <c r="A22" s="1"/>
      <c r="B22" s="1"/>
      <c r="C22" s="1"/>
      <c r="D22" s="1"/>
      <c r="E22" s="1">
        <v>301866.40000000002</v>
      </c>
      <c r="F22" s="2" t="s">
        <v>34</v>
      </c>
      <c r="G22" s="5">
        <f t="shared" si="0"/>
        <v>2897040.3999999994</v>
      </c>
      <c r="J22" s="6"/>
    </row>
    <row r="23" spans="1:10" x14ac:dyDescent="0.25">
      <c r="A23" s="1"/>
      <c r="B23" s="1"/>
      <c r="C23" s="1"/>
      <c r="D23" s="1"/>
      <c r="E23" s="1">
        <v>20000</v>
      </c>
      <c r="F23" s="2" t="s">
        <v>35</v>
      </c>
      <c r="G23" s="5">
        <f t="shared" si="0"/>
        <v>2877040.3999999994</v>
      </c>
      <c r="J23" s="6"/>
    </row>
    <row r="24" spans="1:10" x14ac:dyDescent="0.25">
      <c r="A24" s="1"/>
      <c r="B24" s="1"/>
      <c r="C24" s="1"/>
      <c r="D24" s="1"/>
      <c r="E24" s="1">
        <v>2085</v>
      </c>
      <c r="F24" s="2" t="s">
        <v>38</v>
      </c>
      <c r="G24" s="5">
        <f t="shared" si="0"/>
        <v>2874955.3999999994</v>
      </c>
      <c r="J24" s="6"/>
    </row>
    <row r="25" spans="1:10" x14ac:dyDescent="0.25">
      <c r="A25" s="1"/>
      <c r="B25" s="1"/>
      <c r="C25" s="1"/>
      <c r="D25" s="1"/>
      <c r="E25" s="1">
        <v>2025</v>
      </c>
      <c r="F25" s="2" t="s">
        <v>39</v>
      </c>
      <c r="G25" s="5">
        <f t="shared" si="0"/>
        <v>2872930.3999999994</v>
      </c>
      <c r="J25" s="6"/>
    </row>
    <row r="26" spans="1:10" x14ac:dyDescent="0.25">
      <c r="A26" s="1" t="s">
        <v>40</v>
      </c>
      <c r="B26" s="1">
        <v>2020</v>
      </c>
      <c r="C26" s="1">
        <v>72235.86</v>
      </c>
      <c r="D26" s="1"/>
      <c r="E26" s="1">
        <v>16093.35</v>
      </c>
      <c r="F26" s="2" t="s">
        <v>45</v>
      </c>
      <c r="G26" s="5">
        <f t="shared" si="0"/>
        <v>2929072.9099999992</v>
      </c>
      <c r="J26" s="6"/>
    </row>
    <row r="27" spans="1:10" x14ac:dyDescent="0.25">
      <c r="A27" s="1" t="s">
        <v>13</v>
      </c>
      <c r="B27" s="1">
        <v>2020</v>
      </c>
      <c r="C27" s="1">
        <v>72430.960000000006</v>
      </c>
      <c r="D27" s="1"/>
      <c r="E27" s="1">
        <f>675+4998.4</f>
        <v>5673.4</v>
      </c>
      <c r="F27" s="2" t="s">
        <v>47</v>
      </c>
      <c r="G27" s="5">
        <f>C27+G26-E27</f>
        <v>2995830.4699999993</v>
      </c>
      <c r="J27" s="6"/>
    </row>
    <row r="28" spans="1:10" x14ac:dyDescent="0.25">
      <c r="A28" s="1"/>
      <c r="B28" s="1"/>
      <c r="C28" s="1"/>
      <c r="D28" s="1"/>
      <c r="E28" s="1">
        <v>525.70000000000005</v>
      </c>
      <c r="F28" s="2" t="s">
        <v>41</v>
      </c>
      <c r="G28" s="5">
        <f t="shared" ref="G28:G35" si="1">C28+G27-E28</f>
        <v>2995304.7699999991</v>
      </c>
      <c r="J28" s="6"/>
    </row>
    <row r="29" spans="1:10" x14ac:dyDescent="0.25">
      <c r="A29" s="1" t="s">
        <v>14</v>
      </c>
      <c r="B29" s="1">
        <v>2020</v>
      </c>
      <c r="C29" s="1">
        <v>77816.350000000006</v>
      </c>
      <c r="D29" s="1"/>
      <c r="E29" s="1">
        <v>307445.90000000002</v>
      </c>
      <c r="F29" s="2" t="s">
        <v>44</v>
      </c>
      <c r="G29" s="5">
        <f t="shared" si="1"/>
        <v>2765675.2199999993</v>
      </c>
      <c r="J29" s="6"/>
    </row>
    <row r="30" spans="1:10" x14ac:dyDescent="0.25">
      <c r="A30" s="1"/>
      <c r="B30" s="1"/>
      <c r="C30" s="1"/>
      <c r="D30" s="1"/>
      <c r="E30" s="1">
        <v>12213.67</v>
      </c>
      <c r="F30" s="2" t="s">
        <v>43</v>
      </c>
      <c r="G30" s="5">
        <f t="shared" si="1"/>
        <v>2753461.5499999993</v>
      </c>
      <c r="J30" s="6"/>
    </row>
    <row r="31" spans="1:10" x14ac:dyDescent="0.25">
      <c r="A31" s="1"/>
      <c r="B31" s="1"/>
      <c r="C31" s="1"/>
      <c r="D31" s="1"/>
      <c r="E31" s="1">
        <v>1149</v>
      </c>
      <c r="F31" s="2" t="s">
        <v>18</v>
      </c>
      <c r="G31" s="5">
        <f t="shared" si="1"/>
        <v>2752312.5499999993</v>
      </c>
      <c r="J31" s="6"/>
    </row>
    <row r="32" spans="1:10" x14ac:dyDescent="0.25">
      <c r="A32" s="1" t="s">
        <v>0</v>
      </c>
      <c r="B32" s="1">
        <v>2020</v>
      </c>
      <c r="C32" s="1">
        <v>76064.41</v>
      </c>
      <c r="D32" s="1"/>
      <c r="E32" s="1">
        <v>1299</v>
      </c>
      <c r="F32" s="2" t="s">
        <v>16</v>
      </c>
      <c r="G32" s="5">
        <f t="shared" si="1"/>
        <v>2827077.9599999995</v>
      </c>
      <c r="J32" s="6"/>
    </row>
    <row r="33" spans="1:10" ht="30" x14ac:dyDescent="0.25">
      <c r="A33" s="1" t="s">
        <v>1</v>
      </c>
      <c r="B33" s="1">
        <v>2020</v>
      </c>
      <c r="C33" s="1"/>
      <c r="D33" s="1"/>
      <c r="E33" s="1">
        <v>313455.46999999997</v>
      </c>
      <c r="F33" s="2" t="s">
        <v>42</v>
      </c>
      <c r="G33" s="5">
        <f t="shared" si="1"/>
        <v>2513622.4899999993</v>
      </c>
      <c r="J33" s="6"/>
    </row>
    <row r="34" spans="1:10" x14ac:dyDescent="0.25">
      <c r="A34" s="1"/>
      <c r="B34" s="1"/>
      <c r="C34" s="1"/>
      <c r="D34" s="1"/>
      <c r="E34" s="1">
        <v>999</v>
      </c>
      <c r="F34" s="2" t="s">
        <v>18</v>
      </c>
      <c r="G34" s="5">
        <f t="shared" si="1"/>
        <v>2512623.4899999993</v>
      </c>
      <c r="J34" s="6"/>
    </row>
    <row r="35" spans="1:10" x14ac:dyDescent="0.25">
      <c r="A35" s="1"/>
      <c r="B35" s="1"/>
      <c r="C35" s="1"/>
      <c r="D35" s="1"/>
      <c r="E35" s="1"/>
      <c r="F35" s="2"/>
      <c r="G35" s="5">
        <f t="shared" si="1"/>
        <v>2512623.4899999993</v>
      </c>
      <c r="J35" s="6"/>
    </row>
    <row r="36" spans="1:10" x14ac:dyDescent="0.25">
      <c r="A36" s="4" t="s">
        <v>15</v>
      </c>
      <c r="B36" s="4"/>
      <c r="C36" s="4">
        <f>SUM(C8:C35)</f>
        <v>987220.41</v>
      </c>
      <c r="D36" s="4"/>
      <c r="E36" s="4">
        <f>SUM(E8:E35)</f>
        <v>1638143.5399999998</v>
      </c>
      <c r="F36" s="4"/>
      <c r="G36" s="13">
        <f>G35</f>
        <v>2512623.4899999993</v>
      </c>
      <c r="H36" s="8"/>
      <c r="I36" s="6"/>
    </row>
    <row r="37" spans="1:10" x14ac:dyDescent="0.25">
      <c r="A37" s="1"/>
      <c r="B37" s="1"/>
      <c r="C37" s="1"/>
      <c r="D37" s="1"/>
      <c r="E37" s="7"/>
      <c r="G37" s="1"/>
      <c r="H37" s="1"/>
      <c r="I37" s="6"/>
    </row>
    <row r="38" spans="1:10" x14ac:dyDescent="0.25">
      <c r="A38" s="1"/>
      <c r="B38" s="1"/>
      <c r="C38" s="1"/>
      <c r="D38" s="1"/>
      <c r="E38" s="1"/>
      <c r="F38" s="1"/>
      <c r="G38" s="1"/>
    </row>
    <row r="39" spans="1:10" x14ac:dyDescent="0.25">
      <c r="A39" s="1"/>
      <c r="B39" s="1"/>
      <c r="C39" s="1"/>
      <c r="D39" s="1"/>
      <c r="E39" s="1"/>
      <c r="F39" s="1"/>
      <c r="G39" s="1"/>
    </row>
    <row r="40" spans="1:10" x14ac:dyDescent="0.25">
      <c r="A40" s="11" t="s">
        <v>22</v>
      </c>
      <c r="B40" s="11"/>
      <c r="C40" s="11"/>
      <c r="D40" s="12">
        <f>C36</f>
        <v>987220.41</v>
      </c>
      <c r="E40" s="12"/>
      <c r="F40" s="12"/>
      <c r="G40" s="12"/>
    </row>
    <row r="41" spans="1:10" x14ac:dyDescent="0.25">
      <c r="A41" s="11" t="s">
        <v>23</v>
      </c>
      <c r="B41" s="11"/>
      <c r="C41" s="11"/>
      <c r="D41" s="12">
        <f>E36</f>
        <v>1638143.5399999998</v>
      </c>
      <c r="E41" s="12"/>
      <c r="F41" s="12"/>
      <c r="G41" s="12">
        <v>677009.54</v>
      </c>
    </row>
    <row r="42" spans="1:10" x14ac:dyDescent="0.25">
      <c r="A42" s="11" t="s">
        <v>24</v>
      </c>
      <c r="B42" s="11"/>
      <c r="C42" s="11"/>
      <c r="D42" s="12">
        <f>G36</f>
        <v>2512623.4899999993</v>
      </c>
      <c r="E42" s="12"/>
      <c r="F42" s="12"/>
      <c r="G42" s="12">
        <v>511776.66999999946</v>
      </c>
    </row>
    <row r="43" spans="1:10" x14ac:dyDescent="0.25">
      <c r="A43" s="7"/>
      <c r="B43" s="7"/>
      <c r="C43" s="7"/>
      <c r="D43" s="7"/>
      <c r="E43" s="7"/>
      <c r="F43" s="7"/>
      <c r="G43" s="7"/>
    </row>
    <row r="44" spans="1:10" x14ac:dyDescent="0.25">
      <c r="A44" s="7"/>
      <c r="B44" s="7"/>
      <c r="C44" s="7"/>
      <c r="D44" s="7"/>
      <c r="E44" s="7"/>
      <c r="F44" s="7"/>
      <c r="G44" s="7"/>
    </row>
    <row r="45" spans="1:10" x14ac:dyDescent="0.25">
      <c r="A45" s="7"/>
      <c r="B45" s="7"/>
      <c r="C45" s="7"/>
      <c r="D45" s="7"/>
      <c r="E45" s="7"/>
      <c r="F45" s="7"/>
      <c r="G45" s="7"/>
    </row>
    <row r="46" spans="1:10" x14ac:dyDescent="0.25">
      <c r="A46" s="7"/>
      <c r="B46" s="7"/>
      <c r="C46" s="7"/>
      <c r="D46" s="7"/>
      <c r="E46" s="7"/>
      <c r="F46" s="7"/>
      <c r="G46" s="7"/>
    </row>
    <row r="47" spans="1:10" x14ac:dyDescent="0.25">
      <c r="A47" s="7"/>
      <c r="B47" s="7"/>
      <c r="C47" s="7"/>
      <c r="D47" s="7"/>
      <c r="E47" s="7"/>
      <c r="F47" s="7"/>
      <c r="G47" s="7"/>
    </row>
    <row r="48" spans="1:10" x14ac:dyDescent="0.25">
      <c r="A48" s="7"/>
      <c r="B48" s="7"/>
      <c r="C48" s="7"/>
      <c r="D48" s="7"/>
      <c r="E48" s="7"/>
      <c r="F48" s="7"/>
      <c r="G48" s="7"/>
    </row>
    <row r="49" spans="1:7" x14ac:dyDescent="0.25">
      <c r="A49" s="7"/>
      <c r="B49" s="7"/>
      <c r="C49" s="7"/>
      <c r="D49" s="7"/>
      <c r="E49" s="7"/>
      <c r="F49" s="7"/>
      <c r="G49" s="7"/>
    </row>
    <row r="50" spans="1:7" x14ac:dyDescent="0.25">
      <c r="A50" s="7"/>
      <c r="B50" s="7"/>
      <c r="C50" s="7"/>
      <c r="D50" s="7"/>
      <c r="E50" s="7"/>
      <c r="F50" s="7"/>
      <c r="G50" s="7"/>
    </row>
    <row r="51" spans="1:7" x14ac:dyDescent="0.25">
      <c r="A51" s="7"/>
      <c r="B51" s="7"/>
      <c r="C51" s="7"/>
      <c r="D51" s="7"/>
      <c r="E51" s="7"/>
      <c r="F51" s="7"/>
      <c r="G51" s="7"/>
    </row>
    <row r="52" spans="1:7" x14ac:dyDescent="0.25">
      <c r="A52" s="7"/>
      <c r="B52" s="7"/>
      <c r="C52" s="7"/>
      <c r="D52" s="7"/>
      <c r="E52" s="7"/>
      <c r="F52" s="7"/>
      <c r="G52" s="7"/>
    </row>
    <row r="53" spans="1:7" x14ac:dyDescent="0.25">
      <c r="A53" s="7"/>
      <c r="B53" s="7"/>
      <c r="C53" s="7"/>
      <c r="D53" s="7"/>
      <c r="E53" s="7"/>
      <c r="F53" s="7"/>
      <c r="G53" s="7"/>
    </row>
    <row r="54" spans="1:7" x14ac:dyDescent="0.25">
      <c r="A54" s="7"/>
      <c r="B54" s="7"/>
      <c r="C54" s="7"/>
      <c r="D54" s="7"/>
      <c r="E54" s="7"/>
      <c r="F54" s="7"/>
      <c r="G54" s="7"/>
    </row>
    <row r="55" spans="1:7" x14ac:dyDescent="0.25">
      <c r="A55" s="7"/>
      <c r="B55" s="7"/>
      <c r="C55" s="7"/>
      <c r="D55" s="7"/>
      <c r="E55" s="7"/>
      <c r="F55" s="7"/>
      <c r="G55" s="7"/>
    </row>
    <row r="56" spans="1:7" x14ac:dyDescent="0.25">
      <c r="A56" s="7"/>
      <c r="B56" s="7"/>
      <c r="C56" s="7"/>
      <c r="D56" s="7"/>
      <c r="E56" s="7"/>
      <c r="F56" s="7"/>
      <c r="G56" s="7"/>
    </row>
    <row r="57" spans="1:7" x14ac:dyDescent="0.25">
      <c r="A57" s="7"/>
      <c r="B57" s="7"/>
      <c r="C57" s="7"/>
      <c r="D57" s="7"/>
      <c r="E57" s="7"/>
      <c r="F57" s="7"/>
      <c r="G57" s="7"/>
    </row>
    <row r="58" spans="1:7" x14ac:dyDescent="0.25">
      <c r="A58" s="7"/>
      <c r="B58" s="7"/>
      <c r="C58" s="7"/>
      <c r="D58" s="7"/>
      <c r="E58" s="7"/>
      <c r="F58" s="7"/>
      <c r="G58" s="7"/>
    </row>
    <row r="59" spans="1:7" x14ac:dyDescent="0.25">
      <c r="A59" s="7"/>
      <c r="B59" s="7"/>
      <c r="C59" s="7"/>
      <c r="D59" s="7"/>
      <c r="E59" s="7"/>
      <c r="F59" s="7"/>
      <c r="G59" s="7"/>
    </row>
    <row r="60" spans="1:7" x14ac:dyDescent="0.25">
      <c r="A60" s="7"/>
      <c r="B60" s="7"/>
      <c r="C60" s="7"/>
      <c r="D60" s="7"/>
      <c r="E60" s="7"/>
      <c r="F60" s="7"/>
      <c r="G60" s="7"/>
    </row>
    <row r="61" spans="1:7" x14ac:dyDescent="0.25">
      <c r="A61" s="7"/>
      <c r="B61" s="7"/>
      <c r="C61" s="7"/>
      <c r="D61" s="7"/>
      <c r="E61" s="7"/>
      <c r="F61" s="7"/>
      <c r="G61" s="7"/>
    </row>
    <row r="62" spans="1:7" x14ac:dyDescent="0.25">
      <c r="A62" s="7"/>
      <c r="B62" s="7"/>
      <c r="C62" s="7"/>
      <c r="D62" s="7"/>
      <c r="E62" s="7"/>
      <c r="F62" s="7"/>
      <c r="G62" s="7"/>
    </row>
    <row r="63" spans="1:7" x14ac:dyDescent="0.25">
      <c r="A63" s="7"/>
      <c r="B63" s="7"/>
      <c r="C63" s="7"/>
      <c r="D63" s="7"/>
      <c r="E63" s="7"/>
      <c r="F63" s="7"/>
      <c r="G63" s="7"/>
    </row>
    <row r="64" spans="1:7" x14ac:dyDescent="0.25">
      <c r="A64" s="7"/>
      <c r="B64" s="7"/>
      <c r="C64" s="7"/>
      <c r="D64" s="7"/>
      <c r="E64" s="7"/>
      <c r="F64" s="7"/>
      <c r="G64" s="7"/>
    </row>
    <row r="65" spans="1:7" x14ac:dyDescent="0.25">
      <c r="A65" s="7"/>
      <c r="B65" s="7"/>
      <c r="C65" s="7"/>
      <c r="D65" s="7"/>
      <c r="E65" s="7"/>
      <c r="F65" s="7"/>
      <c r="G65" s="7"/>
    </row>
    <row r="66" spans="1:7" x14ac:dyDescent="0.25">
      <c r="A66" s="7"/>
      <c r="B66" s="7"/>
      <c r="C66" s="7"/>
      <c r="D66" s="7"/>
      <c r="E66" s="7"/>
      <c r="F66" s="7"/>
      <c r="G66" s="7"/>
    </row>
    <row r="67" spans="1:7" x14ac:dyDescent="0.25">
      <c r="A67" s="7"/>
      <c r="B67" s="7"/>
      <c r="C67" s="7"/>
      <c r="D67" s="7"/>
      <c r="E67" s="7"/>
      <c r="F67" s="7"/>
      <c r="G67" s="7"/>
    </row>
    <row r="68" spans="1:7" x14ac:dyDescent="0.25">
      <c r="A68" s="7"/>
      <c r="B68" s="7"/>
      <c r="C68" s="7"/>
      <c r="D68" s="7"/>
      <c r="E68" s="7"/>
      <c r="F68" s="7"/>
      <c r="G68" s="7"/>
    </row>
    <row r="69" spans="1:7" x14ac:dyDescent="0.25">
      <c r="A69" s="7"/>
      <c r="B69" s="7"/>
      <c r="C69" s="7"/>
      <c r="D69" s="7"/>
      <c r="E69" s="7"/>
      <c r="F69" s="7"/>
      <c r="G69" s="7"/>
    </row>
    <row r="70" spans="1:7" x14ac:dyDescent="0.25">
      <c r="A70" s="7"/>
      <c r="B70" s="7"/>
      <c r="C70" s="7"/>
      <c r="D70" s="7"/>
      <c r="E70" s="7"/>
      <c r="F70" s="7"/>
      <c r="G70" s="7"/>
    </row>
    <row r="71" spans="1:7" x14ac:dyDescent="0.25">
      <c r="A71" s="7"/>
      <c r="B71" s="7"/>
      <c r="C71" s="7"/>
      <c r="D71" s="7"/>
      <c r="E71" s="7"/>
      <c r="F71" s="7"/>
      <c r="G71" s="7"/>
    </row>
    <row r="72" spans="1:7" x14ac:dyDescent="0.25">
      <c r="A72" s="7"/>
      <c r="B72" s="7"/>
      <c r="C72" s="7"/>
      <c r="D72" s="7"/>
      <c r="E72" s="7"/>
      <c r="F72" s="7"/>
      <c r="G72" s="7"/>
    </row>
    <row r="73" spans="1:7" x14ac:dyDescent="0.25">
      <c r="A73" s="7"/>
      <c r="B73" s="7"/>
      <c r="C73" s="7"/>
      <c r="D73" s="7"/>
      <c r="E73" s="7"/>
      <c r="F73" s="7"/>
      <c r="G73" s="7"/>
    </row>
    <row r="74" spans="1:7" x14ac:dyDescent="0.25">
      <c r="A74" s="7"/>
      <c r="B74" s="7"/>
      <c r="C74" s="7"/>
      <c r="D74" s="7"/>
      <c r="E74" s="7"/>
      <c r="F74" s="7"/>
      <c r="G74" s="7"/>
    </row>
    <row r="75" spans="1:7" x14ac:dyDescent="0.25">
      <c r="A75" s="7"/>
      <c r="B75" s="7"/>
      <c r="C75" s="7"/>
      <c r="D75" s="7"/>
      <c r="E75" s="7"/>
      <c r="F75" s="7"/>
      <c r="G75" s="7"/>
    </row>
    <row r="76" spans="1:7" x14ac:dyDescent="0.25">
      <c r="A76" s="7"/>
      <c r="B76" s="7"/>
      <c r="C76" s="7"/>
      <c r="D76" s="7"/>
      <c r="E76" s="7"/>
      <c r="F76" s="7"/>
      <c r="G76" s="7"/>
    </row>
    <row r="77" spans="1:7" x14ac:dyDescent="0.25">
      <c r="A77" s="7"/>
      <c r="B77" s="7"/>
      <c r="C77" s="7"/>
      <c r="D77" s="7"/>
      <c r="E77" s="7"/>
      <c r="F77" s="7"/>
      <c r="G77" s="7"/>
    </row>
    <row r="78" spans="1:7" x14ac:dyDescent="0.25">
      <c r="A78" s="7"/>
      <c r="B78" s="7"/>
      <c r="C78" s="7"/>
      <c r="D78" s="7"/>
      <c r="E78" s="7"/>
      <c r="F78" s="7"/>
      <c r="G78" s="7"/>
    </row>
    <row r="79" spans="1:7" x14ac:dyDescent="0.25">
      <c r="A79" s="7"/>
      <c r="B79" s="7"/>
      <c r="C79" s="7"/>
      <c r="D79" s="7"/>
      <c r="E79" s="7"/>
      <c r="F79" s="7"/>
      <c r="G79" s="7"/>
    </row>
    <row r="80" spans="1:7" x14ac:dyDescent="0.25">
      <c r="A80" s="7"/>
      <c r="B80" s="7"/>
      <c r="C80" s="7"/>
      <c r="D80" s="7"/>
      <c r="E80" s="7"/>
      <c r="F80" s="7"/>
      <c r="G80" s="7"/>
    </row>
    <row r="81" spans="1:7" x14ac:dyDescent="0.25">
      <c r="A81" s="7"/>
      <c r="B81" s="7"/>
      <c r="C81" s="7"/>
      <c r="D81" s="7"/>
      <c r="E81" s="7"/>
      <c r="F81" s="7"/>
      <c r="G81" s="7"/>
    </row>
    <row r="82" spans="1:7" x14ac:dyDescent="0.25">
      <c r="A82" s="7"/>
      <c r="B82" s="7"/>
      <c r="C82" s="7"/>
      <c r="D82" s="7"/>
      <c r="E82" s="7"/>
      <c r="F82" s="7"/>
      <c r="G82" s="7"/>
    </row>
    <row r="83" spans="1:7" x14ac:dyDescent="0.25">
      <c r="A83" s="7"/>
      <c r="B83" s="7"/>
      <c r="C83" s="7"/>
      <c r="D83" s="7"/>
      <c r="E83" s="7"/>
      <c r="F83" s="7"/>
      <c r="G83" s="7"/>
    </row>
    <row r="84" spans="1:7" x14ac:dyDescent="0.25">
      <c r="A84" s="7"/>
      <c r="B84" s="7"/>
      <c r="C84" s="7"/>
      <c r="D84" s="7"/>
      <c r="E84" s="7"/>
      <c r="F84" s="7"/>
      <c r="G84" s="7"/>
    </row>
    <row r="85" spans="1:7" x14ac:dyDescent="0.25">
      <c r="A85" s="7"/>
      <c r="B85" s="7"/>
      <c r="C85" s="7"/>
      <c r="D85" s="7"/>
      <c r="E85" s="7"/>
      <c r="F85" s="7"/>
      <c r="G85" s="7"/>
    </row>
    <row r="86" spans="1:7" x14ac:dyDescent="0.25">
      <c r="A86" s="7"/>
      <c r="B86" s="7"/>
      <c r="C86" s="7"/>
      <c r="D86" s="7"/>
      <c r="E86" s="7"/>
      <c r="F86" s="7"/>
      <c r="G86" s="7"/>
    </row>
    <row r="87" spans="1:7" x14ac:dyDescent="0.25">
      <c r="A87" s="7"/>
      <c r="B87" s="7"/>
      <c r="C87" s="7"/>
      <c r="D87" s="7"/>
      <c r="E87" s="7"/>
      <c r="F87" s="7"/>
      <c r="G87" s="7"/>
    </row>
  </sheetData>
  <mergeCells count="11">
    <mergeCell ref="A40:C40"/>
    <mergeCell ref="A41:C41"/>
    <mergeCell ref="A42:C42"/>
    <mergeCell ref="D40:G40"/>
    <mergeCell ref="D41:G41"/>
    <mergeCell ref="D42:G42"/>
    <mergeCell ref="A5:F5"/>
    <mergeCell ref="F1:G1"/>
    <mergeCell ref="F2:G2"/>
    <mergeCell ref="F3:G3"/>
    <mergeCell ref="F4:G4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2016-05-16T07:00:04Z</cp:lastPrinted>
  <dcterms:created xsi:type="dcterms:W3CDTF">2015-09-08T06:25:13Z</dcterms:created>
  <dcterms:modified xsi:type="dcterms:W3CDTF">2021-02-18T06:28:05Z</dcterms:modified>
</cp:coreProperties>
</file>