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30" windowWidth="18195" windowHeight="110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3" i="1" l="1"/>
  <c r="C23" i="1"/>
  <c r="F23" i="1" l="1"/>
  <c r="D27" i="1"/>
  <c r="D26" i="1"/>
  <c r="F10" i="1" l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D28" i="1" l="1"/>
</calcChain>
</file>

<file path=xl/sharedStrings.xml><?xml version="1.0" encoding="utf-8"?>
<sst xmlns="http://schemas.openxmlformats.org/spreadsheetml/2006/main" count="33" uniqueCount="33">
  <si>
    <t>оплачено</t>
  </si>
  <si>
    <t xml:space="preserve">сумма ремонта </t>
  </si>
  <si>
    <t>наименование ремонта</t>
  </si>
  <si>
    <t>январь</t>
  </si>
  <si>
    <t>февраль</t>
  </si>
  <si>
    <t>март</t>
  </si>
  <si>
    <t>апрель</t>
  </si>
  <si>
    <t>май</t>
  </si>
  <si>
    <t>июнь</t>
  </si>
  <si>
    <t>г. Выкса, микр. Осипенко, д.2</t>
  </si>
  <si>
    <t>Итого на текущий ремонт</t>
  </si>
  <si>
    <t>сентябрь</t>
  </si>
  <si>
    <t>октябрь</t>
  </si>
  <si>
    <t>ноябрь</t>
  </si>
  <si>
    <t>декабрь</t>
  </si>
  <si>
    <t>Итого</t>
  </si>
  <si>
    <t>Утверждаю:</t>
  </si>
  <si>
    <t>Директор ООО "Прометей"</t>
  </si>
  <si>
    <t>Кураев В.В.</t>
  </si>
  <si>
    <t>Договор Управления №01-01/13 от 01.01.2013г.</t>
  </si>
  <si>
    <t>Затрачено на ремонтные работы</t>
  </si>
  <si>
    <t>год</t>
  </si>
  <si>
    <t>сумма поступлений</t>
  </si>
  <si>
    <t>июль</t>
  </si>
  <si>
    <t xml:space="preserve">август </t>
  </si>
  <si>
    <t>Установка декоративного забора</t>
  </si>
  <si>
    <t>Собрано средств по дому в 2018 г.</t>
  </si>
  <si>
    <t>Остаток по текущему ремонту на 31.12.2018г.</t>
  </si>
  <si>
    <t>Электромонтажные работы</t>
  </si>
  <si>
    <t>изготовление мет. Решеток (подвал)</t>
  </si>
  <si>
    <t>Ремонт насосной станции ХВС</t>
  </si>
  <si>
    <t xml:space="preserve">Декоративный ремонт подъездов </t>
  </si>
  <si>
    <t>Замена трубопровода ГВС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</si>
</sst>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2" xfId="0" applyBorder="1"/>
    <xf numFmtId="2" fontId="0" fillId="0" borderId="1" xfId="0" applyNumberFormat="1" applyBorder="1"/>
    <xf numFmtId="0" fontId="2" fillId="2" borderId="1" xfId="0" applyFont="1" applyFill="1" applyBorder="1"/>
    <xf numFmtId="0" fontId="2" fillId="2" borderId="2" xfId="0" applyFont="1" applyFill="1" applyBorder="1"/>
    <xf numFmtId="0" fontId="0" fillId="0" borderId="3" xfId="0" applyBorder="1"/>
    <xf numFmtId="0" fontId="2" fillId="0" borderId="0" xfId="0" applyFont="1"/>
    <xf numFmtId="2" fontId="2" fillId="2" borderId="1" xfId="0" applyNumberFormat="1" applyFont="1" applyFill="1" applyBorder="1"/>
    <xf numFmtId="0" fontId="0" fillId="0" borderId="4" xfId="0" applyFill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topLeftCell="A7" workbookViewId="0">
      <selection activeCell="E16" sqref="E16"/>
    </sheetView>
  </sheetViews>
  <sheetFormatPr defaultRowHeight="15" x14ac:dyDescent="0.25"/>
  <cols>
    <col min="1" max="2" width="11.5703125" customWidth="1"/>
    <col min="3" max="3" width="19" customWidth="1"/>
    <col min="4" max="4" width="15.7109375" customWidth="1"/>
    <col min="5" max="5" width="44.7109375" customWidth="1"/>
    <col min="6" max="6" width="15.28515625" customWidth="1"/>
    <col min="7" max="7" width="11.42578125" customWidth="1"/>
    <col min="9" max="9" width="9.5703125" bestFit="1" customWidth="1"/>
    <col min="10" max="10" width="21.7109375" customWidth="1"/>
  </cols>
  <sheetData>
    <row r="1" spans="1:7" x14ac:dyDescent="0.25">
      <c r="E1" t="s">
        <v>16</v>
      </c>
    </row>
    <row r="2" spans="1:7" x14ac:dyDescent="0.25">
      <c r="E2" t="s">
        <v>17</v>
      </c>
    </row>
    <row r="3" spans="1:7" x14ac:dyDescent="0.25">
      <c r="E3" s="10" t="s">
        <v>18</v>
      </c>
      <c r="F3" s="10"/>
    </row>
    <row r="4" spans="1:7" x14ac:dyDescent="0.25">
      <c r="E4" t="s">
        <v>19</v>
      </c>
    </row>
    <row r="6" spans="1:7" ht="15.75" x14ac:dyDescent="0.25">
      <c r="A6" s="14" t="s">
        <v>9</v>
      </c>
      <c r="B6" s="14"/>
      <c r="C6" s="14"/>
      <c r="D6" s="14"/>
      <c r="E6" s="14"/>
    </row>
    <row r="8" spans="1:7" ht="45" x14ac:dyDescent="0.25">
      <c r="A8" s="2" t="s">
        <v>0</v>
      </c>
      <c r="B8" s="2" t="s">
        <v>21</v>
      </c>
      <c r="C8" s="2" t="s">
        <v>22</v>
      </c>
      <c r="D8" s="2" t="s">
        <v>1</v>
      </c>
      <c r="E8" s="5" t="s">
        <v>2</v>
      </c>
      <c r="F8" s="3" t="s">
        <v>10</v>
      </c>
      <c r="G8" s="4"/>
    </row>
    <row r="9" spans="1:7" x14ac:dyDescent="0.25">
      <c r="A9" s="1"/>
      <c r="B9" s="1">
        <v>2017</v>
      </c>
      <c r="C9" s="1"/>
      <c r="D9" s="7"/>
      <c r="E9" s="6"/>
      <c r="F9" s="7">
        <v>409616.72</v>
      </c>
      <c r="G9" s="13"/>
    </row>
    <row r="10" spans="1:7" x14ac:dyDescent="0.25">
      <c r="A10" s="1" t="s">
        <v>3</v>
      </c>
      <c r="B10" s="1">
        <v>2018</v>
      </c>
      <c r="C10" s="1">
        <v>27175.85</v>
      </c>
      <c r="D10" s="7">
        <v>138589.66</v>
      </c>
      <c r="E10" s="6" t="s">
        <v>30</v>
      </c>
      <c r="F10" s="7">
        <f t="shared" ref="F10:F20" si="0">F9+C10-D10</f>
        <v>298202.90999999992</v>
      </c>
    </row>
    <row r="11" spans="1:7" x14ac:dyDescent="0.25">
      <c r="A11" s="1" t="s">
        <v>4</v>
      </c>
      <c r="B11" s="1">
        <v>2018</v>
      </c>
      <c r="C11" s="1">
        <v>20683.73</v>
      </c>
      <c r="D11" s="7"/>
      <c r="E11" s="6"/>
      <c r="F11" s="7">
        <f t="shared" si="0"/>
        <v>318886.6399999999</v>
      </c>
    </row>
    <row r="12" spans="1:7" x14ac:dyDescent="0.25">
      <c r="A12" s="1" t="s">
        <v>5</v>
      </c>
      <c r="B12" s="1">
        <v>2018</v>
      </c>
      <c r="C12" s="1">
        <v>25434.54</v>
      </c>
      <c r="D12" s="7"/>
      <c r="E12" s="6"/>
      <c r="F12" s="7">
        <f t="shared" si="0"/>
        <v>344321.17999999988</v>
      </c>
    </row>
    <row r="13" spans="1:7" x14ac:dyDescent="0.25">
      <c r="A13" s="1" t="s">
        <v>6</v>
      </c>
      <c r="B13" s="1">
        <v>2018</v>
      </c>
      <c r="C13" s="1">
        <v>24750.1</v>
      </c>
      <c r="D13" s="7">
        <v>31305.18</v>
      </c>
      <c r="E13" s="6" t="s">
        <v>31</v>
      </c>
      <c r="F13" s="7">
        <f t="shared" si="0"/>
        <v>337766.09999999986</v>
      </c>
    </row>
    <row r="14" spans="1:7" x14ac:dyDescent="0.25">
      <c r="A14" s="1" t="s">
        <v>7</v>
      </c>
      <c r="B14" s="1">
        <v>2018</v>
      </c>
      <c r="C14" s="1">
        <v>27082.51</v>
      </c>
      <c r="D14" s="7"/>
      <c r="E14" s="6"/>
      <c r="F14" s="7">
        <f t="shared" si="0"/>
        <v>364848.60999999987</v>
      </c>
    </row>
    <row r="15" spans="1:7" x14ac:dyDescent="0.25">
      <c r="A15" s="1" t="s">
        <v>8</v>
      </c>
      <c r="B15" s="1">
        <v>2018</v>
      </c>
      <c r="C15" s="1">
        <v>21153.82</v>
      </c>
      <c r="D15" s="7">
        <v>18750.86</v>
      </c>
      <c r="E15" s="6" t="s">
        <v>29</v>
      </c>
      <c r="F15" s="7">
        <f t="shared" si="0"/>
        <v>367251.56999999989</v>
      </c>
    </row>
    <row r="16" spans="1:7" x14ac:dyDescent="0.25">
      <c r="A16" s="1" t="s">
        <v>23</v>
      </c>
      <c r="B16" s="1">
        <v>2018</v>
      </c>
      <c r="C16" s="1">
        <v>26001.93</v>
      </c>
      <c r="D16" s="7"/>
      <c r="E16" s="6"/>
      <c r="F16" s="7">
        <f t="shared" si="0"/>
        <v>393253.49999999988</v>
      </c>
    </row>
    <row r="17" spans="1:6" x14ac:dyDescent="0.25">
      <c r="A17" s="1" t="s">
        <v>24</v>
      </c>
      <c r="B17" s="1">
        <v>2018</v>
      </c>
      <c r="C17" s="1">
        <v>23968.92</v>
      </c>
      <c r="D17" s="7">
        <v>170000</v>
      </c>
      <c r="E17" s="6" t="s">
        <v>25</v>
      </c>
      <c r="F17" s="7">
        <f t="shared" si="0"/>
        <v>247222.41999999987</v>
      </c>
    </row>
    <row r="18" spans="1:6" x14ac:dyDescent="0.25">
      <c r="A18" s="1" t="s">
        <v>11</v>
      </c>
      <c r="B18" s="1">
        <v>2018</v>
      </c>
      <c r="C18" s="1">
        <v>24883.34</v>
      </c>
      <c r="D18" s="7"/>
      <c r="E18" s="6"/>
      <c r="F18" s="7">
        <f t="shared" si="0"/>
        <v>272105.75999999989</v>
      </c>
    </row>
    <row r="19" spans="1:6" x14ac:dyDescent="0.25">
      <c r="A19" s="1" t="s">
        <v>12</v>
      </c>
      <c r="B19" s="1">
        <v>2018</v>
      </c>
      <c r="C19" s="1">
        <v>28146.9</v>
      </c>
      <c r="D19" s="7"/>
      <c r="E19" s="6"/>
      <c r="F19" s="7">
        <f t="shared" si="0"/>
        <v>300252.65999999992</v>
      </c>
    </row>
    <row r="20" spans="1:6" x14ac:dyDescent="0.25">
      <c r="A20" s="1" t="s">
        <v>13</v>
      </c>
      <c r="B20" s="1">
        <v>2018</v>
      </c>
      <c r="C20" s="1">
        <v>23204.31</v>
      </c>
      <c r="D20" s="7"/>
      <c r="E20" s="6"/>
      <c r="F20" s="7">
        <f t="shared" si="0"/>
        <v>323456.96999999991</v>
      </c>
    </row>
    <row r="21" spans="1:6" x14ac:dyDescent="0.25">
      <c r="A21" s="1" t="s">
        <v>14</v>
      </c>
      <c r="B21" s="1">
        <v>2018</v>
      </c>
      <c r="C21" s="1">
        <v>24001.84</v>
      </c>
      <c r="D21" s="7">
        <v>14957.7</v>
      </c>
      <c r="E21" s="6" t="s">
        <v>28</v>
      </c>
      <c r="F21" s="7">
        <f>F20+C21-D21</f>
        <v>332501.10999999993</v>
      </c>
    </row>
    <row r="22" spans="1:6" x14ac:dyDescent="0.25">
      <c r="A22" s="1"/>
      <c r="B22" s="1"/>
      <c r="C22" s="1"/>
      <c r="D22" s="7">
        <v>129835.1</v>
      </c>
      <c r="E22" s="6" t="s">
        <v>32</v>
      </c>
      <c r="F22" s="7">
        <f>F21+C22-D22</f>
        <v>202666.00999999992</v>
      </c>
    </row>
    <row r="23" spans="1:6" x14ac:dyDescent="0.25">
      <c r="A23" s="8" t="s">
        <v>15</v>
      </c>
      <c r="B23" s="1"/>
      <c r="C23" s="8">
        <f>SUM(C9:C22)</f>
        <v>296487.78999999998</v>
      </c>
      <c r="D23" s="8">
        <f>SUM(D9:D22)</f>
        <v>503438.5</v>
      </c>
      <c r="E23" s="9"/>
      <c r="F23" s="12">
        <f>C23-D23+F9</f>
        <v>202666.00999999995</v>
      </c>
    </row>
    <row r="26" spans="1:6" x14ac:dyDescent="0.25">
      <c r="A26" t="s">
        <v>26</v>
      </c>
      <c r="D26" s="11">
        <f>C23</f>
        <v>296487.78999999998</v>
      </c>
    </row>
    <row r="27" spans="1:6" x14ac:dyDescent="0.25">
      <c r="A27" t="s">
        <v>20</v>
      </c>
      <c r="D27" s="11">
        <f>D23</f>
        <v>503438.5</v>
      </c>
    </row>
    <row r="28" spans="1:6" x14ac:dyDescent="0.25">
      <c r="A28" t="s">
        <v>27</v>
      </c>
      <c r="D28" s="11">
        <f>F23</f>
        <v>202666.00999999995</v>
      </c>
    </row>
  </sheetData>
  <mergeCells count="1">
    <mergeCell ref="A6:E6"/>
  </mergeCells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Сергей</cp:lastModifiedBy>
  <cp:lastPrinted>2018-03-02T06:49:27Z</cp:lastPrinted>
  <dcterms:created xsi:type="dcterms:W3CDTF">2015-09-08T06:25:13Z</dcterms:created>
  <dcterms:modified xsi:type="dcterms:W3CDTF">2019-03-05T06:07:18Z</dcterms:modified>
</cp:coreProperties>
</file>