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10" windowWidth="18195" windowHeight="108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7" i="1" l="1"/>
  <c r="C27" i="1"/>
  <c r="D31" i="1" l="1"/>
  <c r="D30" i="1"/>
  <c r="F10" i="1" l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D32" i="1" l="1"/>
</calcChain>
</file>

<file path=xl/sharedStrings.xml><?xml version="1.0" encoding="utf-8"?>
<sst xmlns="http://schemas.openxmlformats.org/spreadsheetml/2006/main" count="36" uniqueCount="36">
  <si>
    <t>оплачено</t>
  </si>
  <si>
    <t xml:space="preserve">сумма ремонта </t>
  </si>
  <si>
    <t>наименование ремонта</t>
  </si>
  <si>
    <t>январь</t>
  </si>
  <si>
    <t>февраль</t>
  </si>
  <si>
    <t>март</t>
  </si>
  <si>
    <t>апрель</t>
  </si>
  <si>
    <t>май</t>
  </si>
  <si>
    <t>июнь</t>
  </si>
  <si>
    <t>август</t>
  </si>
  <si>
    <t>г. Выкса, микр. Осипенко, д.2</t>
  </si>
  <si>
    <t>Итого на текущий ремонт</t>
  </si>
  <si>
    <t>сентябрь</t>
  </si>
  <si>
    <t>октябрь</t>
  </si>
  <si>
    <t>ноябрь</t>
  </si>
  <si>
    <t>декабрь</t>
  </si>
  <si>
    <t>доводчик</t>
  </si>
  <si>
    <t>Итого</t>
  </si>
  <si>
    <t>Утверждаю:</t>
  </si>
  <si>
    <t>Директор ООО "Прометей"</t>
  </si>
  <si>
    <t>Кураев В.В.</t>
  </si>
  <si>
    <t>Договор Управления №01-01/13 от 01.01.2013г.</t>
  </si>
  <si>
    <t>Собрано средств по дому</t>
  </si>
  <si>
    <t>Затрачено на ремонтные работы</t>
  </si>
  <si>
    <t>Остаток по текущему ремонту</t>
  </si>
  <si>
    <t>год</t>
  </si>
  <si>
    <t>сумма поступлений</t>
  </si>
  <si>
    <t>июль</t>
  </si>
  <si>
    <t>освидетельствование лифтов</t>
  </si>
  <si>
    <t>блок вызова домофона</t>
  </si>
  <si>
    <t>мембрана для баков</t>
  </si>
  <si>
    <t>фильтр механической очистки ГВС</t>
  </si>
  <si>
    <t>электромонтажные работы, замена светильников</t>
  </si>
  <si>
    <t>Кран шаровый дн50 пн 40</t>
  </si>
  <si>
    <t>освещение подъезд</t>
  </si>
  <si>
    <t>ремонт 1-го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</si>
</sst>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2" fontId="0" fillId="0" borderId="1" xfId="0" applyNumberFormat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3" xfId="0" applyBorder="1"/>
    <xf numFmtId="0" fontId="2" fillId="0" borderId="0" xfId="0" applyFont="1"/>
    <xf numFmtId="0" fontId="0" fillId="0" borderId="2" xfId="0" applyBorder="1" applyAlignment="1">
      <alignment wrapText="1"/>
    </xf>
    <xf numFmtId="2" fontId="0" fillId="2" borderId="1" xfId="0" applyNumberFormat="1" applyFont="1" applyFill="1" applyBorder="1"/>
    <xf numFmtId="0" fontId="1" fillId="0" borderId="0" xfId="0" applyFont="1" applyAlignment="1">
      <alignment horizontal="center"/>
    </xf>
    <xf numFmtId="2" fontId="2" fillId="0" borderId="0" xfId="0" applyNumberFormat="1" applyFont="1"/>
    <xf numFmtId="2" fontId="2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D22" sqref="D22"/>
    </sheetView>
  </sheetViews>
  <sheetFormatPr defaultRowHeight="15" x14ac:dyDescent="0.25"/>
  <cols>
    <col min="1" max="2" width="11.5703125" customWidth="1"/>
    <col min="3" max="3" width="12.5703125" customWidth="1"/>
    <col min="4" max="4" width="15.7109375" customWidth="1"/>
    <col min="5" max="5" width="44.7109375" customWidth="1"/>
    <col min="6" max="6" width="15.28515625" customWidth="1"/>
    <col min="7" max="7" width="10.7109375" customWidth="1"/>
    <col min="9" max="9" width="9.5703125" bestFit="1" customWidth="1"/>
    <col min="10" max="10" width="21.7109375" customWidth="1"/>
  </cols>
  <sheetData>
    <row r="1" spans="1:7" x14ac:dyDescent="0.25">
      <c r="E1" t="s">
        <v>18</v>
      </c>
    </row>
    <row r="2" spans="1:7" x14ac:dyDescent="0.25">
      <c r="E2" t="s">
        <v>19</v>
      </c>
    </row>
    <row r="3" spans="1:7" x14ac:dyDescent="0.25">
      <c r="E3" s="9" t="s">
        <v>20</v>
      </c>
      <c r="F3" s="9"/>
    </row>
    <row r="4" spans="1:7" x14ac:dyDescent="0.25">
      <c r="E4" t="s">
        <v>21</v>
      </c>
    </row>
    <row r="6" spans="1:7" ht="15.75" x14ac:dyDescent="0.25">
      <c r="A6" s="13" t="s">
        <v>10</v>
      </c>
      <c r="B6" s="13"/>
      <c r="C6" s="13"/>
      <c r="D6" s="13"/>
      <c r="E6" s="13"/>
    </row>
    <row r="8" spans="1:7" ht="45" x14ac:dyDescent="0.25">
      <c r="A8" s="2" t="s">
        <v>0</v>
      </c>
      <c r="B8" s="2" t="s">
        <v>25</v>
      </c>
      <c r="C8" s="2" t="s">
        <v>26</v>
      </c>
      <c r="D8" s="2" t="s">
        <v>1</v>
      </c>
      <c r="E8" s="5" t="s">
        <v>2</v>
      </c>
      <c r="F8" s="3" t="s">
        <v>11</v>
      </c>
      <c r="G8" s="4"/>
    </row>
    <row r="9" spans="1:7" x14ac:dyDescent="0.25">
      <c r="A9" s="1"/>
      <c r="B9" s="1"/>
      <c r="C9" s="1"/>
      <c r="D9" s="6"/>
      <c r="E9" s="11"/>
      <c r="F9" s="6">
        <v>193251.49</v>
      </c>
    </row>
    <row r="10" spans="1:7" x14ac:dyDescent="0.25">
      <c r="A10" s="1" t="s">
        <v>3</v>
      </c>
      <c r="B10" s="1">
        <v>2022</v>
      </c>
      <c r="C10" s="1">
        <v>35859.199999999997</v>
      </c>
      <c r="D10" s="6"/>
      <c r="E10" s="2"/>
      <c r="F10" s="6">
        <f t="shared" ref="F10:F14" si="0">F9+C10-D10</f>
        <v>229110.69</v>
      </c>
    </row>
    <row r="11" spans="1:7" x14ac:dyDescent="0.25">
      <c r="A11" s="1" t="s">
        <v>4</v>
      </c>
      <c r="B11" s="1">
        <v>2022</v>
      </c>
      <c r="C11" s="1">
        <v>26636.63</v>
      </c>
      <c r="D11" s="6"/>
      <c r="E11" s="2"/>
      <c r="F11" s="6">
        <f t="shared" si="0"/>
        <v>255747.32</v>
      </c>
    </row>
    <row r="12" spans="1:7" x14ac:dyDescent="0.25">
      <c r="A12" s="1" t="s">
        <v>5</v>
      </c>
      <c r="B12" s="1">
        <v>2022</v>
      </c>
      <c r="C12" s="1">
        <v>30018.58</v>
      </c>
      <c r="D12" s="6">
        <v>3398.4</v>
      </c>
      <c r="E12" s="2" t="s">
        <v>16</v>
      </c>
      <c r="F12" s="6">
        <f t="shared" si="0"/>
        <v>282367.5</v>
      </c>
    </row>
    <row r="13" spans="1:7" x14ac:dyDescent="0.25">
      <c r="A13" s="1" t="s">
        <v>6</v>
      </c>
      <c r="B13" s="1">
        <v>2022</v>
      </c>
      <c r="C13" s="1">
        <v>30444.966</v>
      </c>
      <c r="D13" s="6"/>
      <c r="E13" s="2"/>
      <c r="F13" s="6">
        <f t="shared" si="0"/>
        <v>312812.46600000001</v>
      </c>
    </row>
    <row r="14" spans="1:7" x14ac:dyDescent="0.25">
      <c r="A14" s="1" t="s">
        <v>7</v>
      </c>
      <c r="B14" s="1">
        <v>2022</v>
      </c>
      <c r="C14" s="1">
        <v>26507.004000000001</v>
      </c>
      <c r="D14" s="6">
        <v>8815.41</v>
      </c>
      <c r="E14" s="2" t="s">
        <v>29</v>
      </c>
      <c r="F14" s="6">
        <f t="shared" si="0"/>
        <v>330504.06000000006</v>
      </c>
    </row>
    <row r="15" spans="1:7" x14ac:dyDescent="0.25">
      <c r="A15" s="1"/>
      <c r="B15" s="1"/>
      <c r="C15" s="1"/>
      <c r="D15" s="6">
        <v>10800</v>
      </c>
      <c r="E15" s="2" t="s">
        <v>30</v>
      </c>
      <c r="F15" s="6">
        <f t="shared" ref="F15:F26" si="1">F14+C15-D15</f>
        <v>319704.06000000006</v>
      </c>
    </row>
    <row r="16" spans="1:7" x14ac:dyDescent="0.25">
      <c r="A16" s="1"/>
      <c r="B16" s="1"/>
      <c r="C16" s="1"/>
      <c r="D16" s="6">
        <v>63480</v>
      </c>
      <c r="E16" s="2" t="s">
        <v>31</v>
      </c>
      <c r="F16" s="6">
        <f t="shared" si="1"/>
        <v>256224.06000000006</v>
      </c>
    </row>
    <row r="17" spans="1:6" x14ac:dyDescent="0.25">
      <c r="A17" s="1"/>
      <c r="B17" s="1"/>
      <c r="C17" s="1"/>
      <c r="D17" s="6"/>
      <c r="E17" s="2"/>
      <c r="F17" s="6">
        <f t="shared" si="1"/>
        <v>256224.06000000006</v>
      </c>
    </row>
    <row r="18" spans="1:6" x14ac:dyDescent="0.25">
      <c r="A18" s="1" t="s">
        <v>8</v>
      </c>
      <c r="B18" s="1">
        <v>2022</v>
      </c>
      <c r="C18" s="1">
        <v>30286.932000000001</v>
      </c>
      <c r="D18" s="6">
        <v>6759.2</v>
      </c>
      <c r="E18" s="2" t="s">
        <v>28</v>
      </c>
      <c r="F18" s="6">
        <f t="shared" si="1"/>
        <v>279751.79200000007</v>
      </c>
    </row>
    <row r="19" spans="1:6" x14ac:dyDescent="0.25">
      <c r="A19" s="1" t="s">
        <v>27</v>
      </c>
      <c r="B19" s="1">
        <v>2022</v>
      </c>
      <c r="C19" s="1">
        <v>31791.684000000008</v>
      </c>
      <c r="D19" s="6"/>
      <c r="E19" s="2"/>
      <c r="F19" s="6">
        <f t="shared" si="1"/>
        <v>311543.47600000008</v>
      </c>
    </row>
    <row r="20" spans="1:6" x14ac:dyDescent="0.25">
      <c r="A20" s="1" t="s">
        <v>9</v>
      </c>
      <c r="B20" s="1">
        <v>2022</v>
      </c>
      <c r="C20" s="1">
        <v>28756.61</v>
      </c>
      <c r="D20" s="6"/>
      <c r="E20" s="2"/>
      <c r="F20" s="6">
        <f>F19+C20-D20</f>
        <v>340300.08600000007</v>
      </c>
    </row>
    <row r="21" spans="1:6" x14ac:dyDescent="0.25">
      <c r="A21" s="1" t="s">
        <v>12</v>
      </c>
      <c r="B21" s="1">
        <v>2022</v>
      </c>
      <c r="C21" s="1">
        <v>32211.47</v>
      </c>
      <c r="D21" s="6"/>
      <c r="E21" s="2"/>
      <c r="F21" s="6">
        <f>F20+C21-D21</f>
        <v>372511.5560000001</v>
      </c>
    </row>
    <row r="22" spans="1:6" ht="30" x14ac:dyDescent="0.25">
      <c r="A22" s="1" t="s">
        <v>13</v>
      </c>
      <c r="B22" s="1">
        <v>2022</v>
      </c>
      <c r="C22" s="1">
        <v>36663.47</v>
      </c>
      <c r="D22" s="6">
        <v>101739.02</v>
      </c>
      <c r="E22" s="2" t="s">
        <v>32</v>
      </c>
      <c r="F22" s="6">
        <f t="shared" si="1"/>
        <v>307436.00600000005</v>
      </c>
    </row>
    <row r="23" spans="1:6" x14ac:dyDescent="0.25">
      <c r="A23" s="1"/>
      <c r="B23" s="1"/>
      <c r="C23" s="1"/>
      <c r="D23" s="6">
        <v>12215.7</v>
      </c>
      <c r="E23" s="2" t="s">
        <v>33</v>
      </c>
      <c r="F23" s="6">
        <f t="shared" si="1"/>
        <v>295220.30600000004</v>
      </c>
    </row>
    <row r="24" spans="1:6" x14ac:dyDescent="0.25">
      <c r="A24" s="1"/>
      <c r="B24" s="1"/>
      <c r="C24" s="1"/>
      <c r="D24" s="6">
        <v>688037.58</v>
      </c>
      <c r="E24" s="2" t="s">
        <v>35</v>
      </c>
      <c r="F24" s="6">
        <f t="shared" si="1"/>
        <v>-392817.27399999992</v>
      </c>
    </row>
    <row r="25" spans="1:6" x14ac:dyDescent="0.25">
      <c r="A25" s="1" t="s">
        <v>14</v>
      </c>
      <c r="B25" s="1">
        <v>2022</v>
      </c>
      <c r="C25" s="12">
        <v>30753.405000000013</v>
      </c>
      <c r="D25" s="6"/>
      <c r="E25" s="2"/>
      <c r="F25" s="6">
        <f t="shared" si="1"/>
        <v>-362063.86899999989</v>
      </c>
    </row>
    <row r="26" spans="1:6" x14ac:dyDescent="0.25">
      <c r="A26" s="1" t="s">
        <v>15</v>
      </c>
      <c r="B26" s="1">
        <v>2022</v>
      </c>
      <c r="C26" s="1">
        <v>33337.224000000002</v>
      </c>
      <c r="D26" s="6">
        <v>432</v>
      </c>
      <c r="E26" s="2" t="s">
        <v>34</v>
      </c>
      <c r="F26" s="6">
        <f t="shared" si="1"/>
        <v>-329158.6449999999</v>
      </c>
    </row>
    <row r="27" spans="1:6" x14ac:dyDescent="0.25">
      <c r="A27" s="7" t="s">
        <v>17</v>
      </c>
      <c r="B27" s="1"/>
      <c r="C27" s="7">
        <f>SUM(C9:C26)</f>
        <v>373267.17499999999</v>
      </c>
      <c r="D27" s="15">
        <f>SUM(D10:D26)</f>
        <v>895677.30999999994</v>
      </c>
      <c r="E27" s="8"/>
      <c r="F27" s="6">
        <f>F26</f>
        <v>-329158.6449999999</v>
      </c>
    </row>
    <row r="30" spans="1:6" x14ac:dyDescent="0.25">
      <c r="A30" t="s">
        <v>22</v>
      </c>
      <c r="D30" s="14">
        <f>C27</f>
        <v>373267.17499999999</v>
      </c>
    </row>
    <row r="31" spans="1:6" x14ac:dyDescent="0.25">
      <c r="A31" t="s">
        <v>23</v>
      </c>
      <c r="D31" s="10">
        <f>D27</f>
        <v>895677.30999999994</v>
      </c>
    </row>
    <row r="32" spans="1:6" x14ac:dyDescent="0.25">
      <c r="A32" t="s">
        <v>24</v>
      </c>
      <c r="D32" s="14">
        <f>F27</f>
        <v>-329158.6449999999</v>
      </c>
    </row>
  </sheetData>
  <mergeCells count="1">
    <mergeCell ref="A6:E6"/>
  </mergeCells>
  <pageMargins left="0.7" right="0.7" top="0.75" bottom="0.7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2021-12-23T10:50:45Z</cp:lastPrinted>
  <dcterms:created xsi:type="dcterms:W3CDTF">2015-09-08T06:25:13Z</dcterms:created>
  <dcterms:modified xsi:type="dcterms:W3CDTF">2023-02-28T09:38:07Z</dcterms:modified>
</cp:coreProperties>
</file>