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Отчеты тек.рем\Осипенко 2\"/>
    </mc:Choice>
  </mc:AlternateContent>
  <xr:revisionPtr revIDLastSave="0" documentId="13_ncr:1_{5320155D-AFF7-420E-99F5-0DE37B4658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8" i="1" s="1"/>
  <c r="C32" i="1"/>
  <c r="F32" i="1"/>
  <c r="C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l="1"/>
  <c r="F27" i="1" s="1"/>
  <c r="F28" i="1" s="1"/>
  <c r="F29" i="1" s="1"/>
  <c r="F30" i="1" s="1"/>
  <c r="F31" i="1" s="1"/>
  <c r="D37" i="1"/>
  <c r="D39" i="1"/>
</calcChain>
</file>

<file path=xl/sharedStrings.xml><?xml version="1.0" encoding="utf-8"?>
<sst xmlns="http://schemas.openxmlformats.org/spreadsheetml/2006/main" count="46" uniqueCount="40">
  <si>
    <t>Утверждаю:</t>
  </si>
  <si>
    <t>Директор ООО "Прометей"</t>
  </si>
  <si>
    <t>Кураев В.В.</t>
  </si>
  <si>
    <t>Договор Управления №01-01/13 от 01.01.2013г.</t>
  </si>
  <si>
    <t>г. Выкса, микр. Осипенко, д.2</t>
  </si>
  <si>
    <t>оплачено</t>
  </si>
  <si>
    <t>год</t>
  </si>
  <si>
    <t>сумма поступлений</t>
  </si>
  <si>
    <t xml:space="preserve">сумма ремонта </t>
  </si>
  <si>
    <t>наименование ремонта</t>
  </si>
  <si>
    <t>Итого на текущий ремонт</t>
  </si>
  <si>
    <t>Июль</t>
  </si>
  <si>
    <t>Август</t>
  </si>
  <si>
    <t>Январь</t>
  </si>
  <si>
    <t>Февраль</t>
  </si>
  <si>
    <t xml:space="preserve">ремонт и поверка расходомера </t>
  </si>
  <si>
    <t>Март</t>
  </si>
  <si>
    <t>Апрель</t>
  </si>
  <si>
    <t>Май</t>
  </si>
  <si>
    <t>Доводчик</t>
  </si>
  <si>
    <t>Замок в подвал</t>
  </si>
  <si>
    <t>Июнь</t>
  </si>
  <si>
    <t>картридж для ТО системы очистки ГВС</t>
  </si>
  <si>
    <t>видеокамера</t>
  </si>
  <si>
    <t>наполнитель для системы очистки воды</t>
  </si>
  <si>
    <t>работы по ТО системы очистки воды</t>
  </si>
  <si>
    <t>кабель для ремонта системы видеонаблюдения</t>
  </si>
  <si>
    <t>ТО домофона</t>
  </si>
  <si>
    <t>то системы видеонаблюдения</t>
  </si>
  <si>
    <t xml:space="preserve">ремонт системы ГВС </t>
  </si>
  <si>
    <t>Итого</t>
  </si>
  <si>
    <t>Собрано средств по дому</t>
  </si>
  <si>
    <t>Затрачено на ремонтные работы</t>
  </si>
  <si>
    <t>Остаток по текущему ремонту</t>
  </si>
  <si>
    <t>поверка приборов учета</t>
  </si>
  <si>
    <t>сентябрь</t>
  </si>
  <si>
    <t>октябрь</t>
  </si>
  <si>
    <t>ТО сисстемы очистки воды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</si>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</sst>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2" fontId="0" fillId="0" borderId="2" xfId="0" applyNumberFormat="1" applyBorder="1"/>
    <xf numFmtId="2" fontId="0" fillId="0" borderId="0" xfId="0" applyNumberFormat="1"/>
    <xf numFmtId="2" fontId="2" fillId="2" borderId="2" xfId="0" applyNumberFormat="1" applyFont="1" applyFill="1" applyBorder="1"/>
    <xf numFmtId="2" fontId="0" fillId="0" borderId="4" xfId="0" applyNumberFormat="1" applyBorder="1"/>
    <xf numFmtId="0" fontId="0" fillId="2" borderId="0" xfId="0" applyFill="1" applyAlignment="1">
      <alignment wrapText="1"/>
    </xf>
    <xf numFmtId="2" fontId="2" fillId="2" borderId="2" xfId="0" applyNumberFormat="1" applyFont="1" applyFill="1" applyBorder="1" applyAlignment="1">
      <alignment wrapText="1"/>
    </xf>
    <xf numFmtId="2" fontId="2" fillId="2" borderId="3" xfId="0" applyNumberFormat="1" applyFont="1" applyFill="1" applyBorder="1" applyAlignment="1">
      <alignment wrapText="1"/>
    </xf>
    <xf numFmtId="0" fontId="3" fillId="3" borderId="2" xfId="0" applyFont="1" applyFill="1" applyBorder="1"/>
    <xf numFmtId="0" fontId="3" fillId="3" borderId="3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2" fontId="0" fillId="0" borderId="5" xfId="0" applyNumberFormat="1" applyBorder="1" applyAlignment="1"/>
    <xf numFmtId="2" fontId="3" fillId="3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topLeftCell="A6" workbookViewId="0">
      <selection activeCell="F9" sqref="F9"/>
    </sheetView>
  </sheetViews>
  <sheetFormatPr defaultColWidth="9" defaultRowHeight="15" x14ac:dyDescent="0.25"/>
  <cols>
    <col min="1" max="2" width="11.5703125" customWidth="1"/>
    <col min="3" max="3" width="12.5703125" customWidth="1"/>
    <col min="4" max="4" width="15.7109375" customWidth="1"/>
    <col min="5" max="5" width="46.42578125" customWidth="1"/>
    <col min="6" max="6" width="15.28515625" customWidth="1"/>
    <col min="7" max="7" width="13" customWidth="1"/>
    <col min="9" max="9" width="9.5703125" customWidth="1"/>
    <col min="10" max="10" width="21.7109375" customWidth="1"/>
  </cols>
  <sheetData>
    <row r="1" spans="1:10" x14ac:dyDescent="0.25">
      <c r="E1" t="s">
        <v>0</v>
      </c>
    </row>
    <row r="2" spans="1:10" x14ac:dyDescent="0.25">
      <c r="E2" t="s">
        <v>1</v>
      </c>
    </row>
    <row r="3" spans="1:10" x14ac:dyDescent="0.25">
      <c r="E3" s="1" t="s">
        <v>2</v>
      </c>
      <c r="F3" s="1"/>
    </row>
    <row r="4" spans="1:10" x14ac:dyDescent="0.25">
      <c r="E4" t="s">
        <v>3</v>
      </c>
    </row>
    <row r="6" spans="1:10" ht="15.75" x14ac:dyDescent="0.25">
      <c r="A6" s="17" t="s">
        <v>4</v>
      </c>
      <c r="B6" s="17"/>
      <c r="C6" s="17"/>
      <c r="D6" s="17"/>
      <c r="E6" s="17"/>
    </row>
    <row r="8" spans="1:10" ht="45" x14ac:dyDescent="0.25">
      <c r="A8" s="2" t="s">
        <v>5</v>
      </c>
      <c r="B8" s="2" t="s">
        <v>6</v>
      </c>
      <c r="C8" s="2" t="s">
        <v>7</v>
      </c>
      <c r="D8" s="2" t="s">
        <v>8</v>
      </c>
      <c r="E8" s="3" t="s">
        <v>9</v>
      </c>
      <c r="F8" s="2" t="s">
        <v>10</v>
      </c>
      <c r="G8" s="4"/>
    </row>
    <row r="9" spans="1:10" x14ac:dyDescent="0.25">
      <c r="A9" s="5" t="s">
        <v>13</v>
      </c>
      <c r="B9" s="5">
        <v>2025</v>
      </c>
      <c r="C9" s="5">
        <f>40599.09+9893+6759.2</f>
        <v>57251.289999999994</v>
      </c>
      <c r="D9" s="7"/>
      <c r="E9" s="3"/>
      <c r="F9" s="7">
        <v>138167.98000000001</v>
      </c>
      <c r="G9" s="19"/>
      <c r="H9" s="18"/>
      <c r="I9" s="18"/>
      <c r="J9" s="18"/>
    </row>
    <row r="10" spans="1:10" x14ac:dyDescent="0.25">
      <c r="A10" s="5" t="s">
        <v>14</v>
      </c>
      <c r="B10" s="5">
        <v>2025</v>
      </c>
      <c r="C10" s="5">
        <v>34456.296000000002</v>
      </c>
      <c r="D10" s="7">
        <v>12232</v>
      </c>
      <c r="E10" s="3" t="s">
        <v>15</v>
      </c>
      <c r="F10" s="7">
        <f t="shared" ref="F10:F31" si="0">F9+C10-D10</f>
        <v>160392.27600000001</v>
      </c>
      <c r="G10" s="8"/>
    </row>
    <row r="11" spans="1:10" x14ac:dyDescent="0.25">
      <c r="A11" s="5" t="s">
        <v>16</v>
      </c>
      <c r="B11" s="5">
        <v>2025</v>
      </c>
      <c r="C11" s="5">
        <v>43189.239000000001</v>
      </c>
      <c r="D11" s="7"/>
      <c r="E11" s="3"/>
      <c r="F11" s="7">
        <f t="shared" si="0"/>
        <v>203581.51500000001</v>
      </c>
      <c r="G11" s="8"/>
    </row>
    <row r="12" spans="1:10" x14ac:dyDescent="0.25">
      <c r="A12" s="5" t="s">
        <v>17</v>
      </c>
      <c r="B12" s="5">
        <v>2025</v>
      </c>
      <c r="C12" s="5">
        <v>44590.796999999999</v>
      </c>
      <c r="D12" s="7"/>
      <c r="E12" s="3"/>
      <c r="F12" s="7">
        <f t="shared" si="0"/>
        <v>248172.31200000001</v>
      </c>
      <c r="G12" s="8"/>
    </row>
    <row r="13" spans="1:10" x14ac:dyDescent="0.25">
      <c r="A13" s="5" t="s">
        <v>18</v>
      </c>
      <c r="B13" s="5">
        <v>2025</v>
      </c>
      <c r="C13" s="5">
        <v>37540.565999999999</v>
      </c>
      <c r="D13" s="7">
        <v>1584</v>
      </c>
      <c r="E13" s="3" t="s">
        <v>19</v>
      </c>
      <c r="F13" s="7">
        <f t="shared" si="0"/>
        <v>284128.87800000003</v>
      </c>
      <c r="G13" s="8"/>
    </row>
    <row r="14" spans="1:10" x14ac:dyDescent="0.25">
      <c r="A14" s="5"/>
      <c r="B14" s="5"/>
      <c r="C14" s="5"/>
      <c r="D14" s="7">
        <v>599</v>
      </c>
      <c r="E14" s="3" t="s">
        <v>20</v>
      </c>
      <c r="F14" s="7">
        <f t="shared" si="0"/>
        <v>283529.87800000003</v>
      </c>
      <c r="G14" s="8"/>
    </row>
    <row r="15" spans="1:10" x14ac:dyDescent="0.25">
      <c r="A15" s="5" t="s">
        <v>21</v>
      </c>
      <c r="B15" s="5">
        <v>2025</v>
      </c>
      <c r="C15" s="5">
        <v>33478.695</v>
      </c>
      <c r="D15" s="9">
        <v>1954</v>
      </c>
      <c r="E15" s="3" t="s">
        <v>22</v>
      </c>
      <c r="F15" s="7">
        <f t="shared" si="0"/>
        <v>315054.57300000003</v>
      </c>
      <c r="G15" s="8"/>
    </row>
    <row r="16" spans="1:10" x14ac:dyDescent="0.25">
      <c r="A16" s="5"/>
      <c r="B16" s="5"/>
      <c r="C16" s="5"/>
      <c r="D16" s="8">
        <v>2168</v>
      </c>
      <c r="E16" s="3" t="s">
        <v>23</v>
      </c>
      <c r="F16" s="7">
        <f t="shared" si="0"/>
        <v>312886.57300000003</v>
      </c>
      <c r="G16" s="8"/>
    </row>
    <row r="17" spans="1:10" x14ac:dyDescent="0.25">
      <c r="A17" s="5"/>
      <c r="B17" s="5"/>
      <c r="C17" s="5"/>
      <c r="D17" s="4">
        <v>33500</v>
      </c>
      <c r="E17" s="3" t="s">
        <v>24</v>
      </c>
      <c r="F17" s="7">
        <f t="shared" si="0"/>
        <v>279386.57300000003</v>
      </c>
      <c r="G17" s="8"/>
    </row>
    <row r="18" spans="1:10" x14ac:dyDescent="0.25">
      <c r="A18" s="5"/>
      <c r="B18" s="5"/>
      <c r="C18" s="5"/>
      <c r="D18" s="7">
        <v>18600</v>
      </c>
      <c r="E18" s="3" t="s">
        <v>25</v>
      </c>
      <c r="F18" s="7">
        <f t="shared" si="0"/>
        <v>260786.57300000003</v>
      </c>
      <c r="G18" s="8"/>
    </row>
    <row r="19" spans="1:10" x14ac:dyDescent="0.25">
      <c r="A19" s="5"/>
      <c r="B19" s="5"/>
      <c r="C19" s="5"/>
      <c r="D19" s="10">
        <v>10200</v>
      </c>
      <c r="E19" s="3" t="s">
        <v>26</v>
      </c>
      <c r="F19" s="7">
        <f t="shared" si="0"/>
        <v>250586.57300000003</v>
      </c>
      <c r="G19" s="8"/>
    </row>
    <row r="20" spans="1:10" x14ac:dyDescent="0.25">
      <c r="A20" s="5"/>
      <c r="B20" s="5"/>
      <c r="C20" s="5"/>
      <c r="D20" s="7">
        <v>760</v>
      </c>
      <c r="E20" s="3" t="s">
        <v>27</v>
      </c>
      <c r="F20" s="7">
        <f t="shared" si="0"/>
        <v>249826.57300000003</v>
      </c>
      <c r="G20" s="8"/>
    </row>
    <row r="21" spans="1:10" x14ac:dyDescent="0.25">
      <c r="A21" s="5"/>
      <c r="B21" s="5"/>
      <c r="C21" s="5"/>
      <c r="D21" s="11">
        <v>4000</v>
      </c>
      <c r="E21" s="3" t="s">
        <v>28</v>
      </c>
      <c r="F21" s="7">
        <f t="shared" si="0"/>
        <v>245826.57300000003</v>
      </c>
      <c r="G21" s="8"/>
    </row>
    <row r="22" spans="1:10" x14ac:dyDescent="0.25">
      <c r="A22" s="5"/>
      <c r="B22" s="5"/>
      <c r="C22" s="5"/>
      <c r="D22" s="4"/>
      <c r="E22" s="3"/>
      <c r="F22" s="7">
        <f t="shared" si="0"/>
        <v>245826.57300000003</v>
      </c>
      <c r="G22" s="8"/>
    </row>
    <row r="23" spans="1:10" x14ac:dyDescent="0.25">
      <c r="A23" s="5"/>
      <c r="B23" s="5"/>
      <c r="C23" s="5"/>
      <c r="D23" s="7">
        <v>3420</v>
      </c>
      <c r="E23" s="3" t="s">
        <v>34</v>
      </c>
      <c r="F23" s="7">
        <f t="shared" si="0"/>
        <v>242406.57300000003</v>
      </c>
      <c r="G23" s="8"/>
    </row>
    <row r="24" spans="1:10" x14ac:dyDescent="0.25">
      <c r="A24" s="5" t="s">
        <v>11</v>
      </c>
      <c r="B24" s="5">
        <v>2025</v>
      </c>
      <c r="C24" s="5">
        <v>38146.302000000003</v>
      </c>
      <c r="D24" s="7">
        <v>12500</v>
      </c>
      <c r="E24" s="12" t="s">
        <v>29</v>
      </c>
      <c r="F24" s="7">
        <f t="shared" si="0"/>
        <v>268052.87500000006</v>
      </c>
      <c r="G24" s="8"/>
    </row>
    <row r="25" spans="1:10" x14ac:dyDescent="0.25">
      <c r="A25" s="5"/>
      <c r="B25" s="5"/>
      <c r="C25" s="5"/>
      <c r="D25" s="7">
        <v>4000</v>
      </c>
      <c r="E25" s="13" t="s">
        <v>28</v>
      </c>
      <c r="F25" s="7">
        <f t="shared" si="0"/>
        <v>264052.87500000006</v>
      </c>
      <c r="G25" s="8"/>
    </row>
    <row r="26" spans="1:10" x14ac:dyDescent="0.25">
      <c r="A26" s="5" t="s">
        <v>12</v>
      </c>
      <c r="B26" s="5">
        <v>2025</v>
      </c>
      <c r="C26" s="5">
        <v>42575.856</v>
      </c>
      <c r="D26" s="7">
        <v>4000</v>
      </c>
      <c r="E26" s="3" t="s">
        <v>28</v>
      </c>
      <c r="F26" s="7">
        <f t="shared" si="0"/>
        <v>302628.73100000003</v>
      </c>
      <c r="G26" s="8"/>
    </row>
    <row r="27" spans="1:10" x14ac:dyDescent="0.25">
      <c r="A27" s="5" t="s">
        <v>35</v>
      </c>
      <c r="B27" s="5">
        <v>2025</v>
      </c>
      <c r="C27" s="5">
        <v>42282.696000000011</v>
      </c>
      <c r="D27" s="7">
        <v>4000</v>
      </c>
      <c r="E27" s="3" t="s">
        <v>28</v>
      </c>
      <c r="F27" s="7">
        <f t="shared" si="0"/>
        <v>340911.42700000003</v>
      </c>
      <c r="G27" s="8"/>
    </row>
    <row r="28" spans="1:10" x14ac:dyDescent="0.25">
      <c r="A28" s="5" t="s">
        <v>36</v>
      </c>
      <c r="B28" s="5">
        <v>2025</v>
      </c>
      <c r="C28" s="5">
        <v>45949.707000000009</v>
      </c>
      <c r="D28" s="7">
        <v>228553</v>
      </c>
      <c r="E28" s="3" t="s">
        <v>37</v>
      </c>
      <c r="F28" s="7">
        <f t="shared" si="0"/>
        <v>158308.13400000002</v>
      </c>
      <c r="G28" s="19"/>
      <c r="H28" s="18"/>
      <c r="I28" s="18"/>
      <c r="J28" s="18"/>
    </row>
    <row r="29" spans="1:10" x14ac:dyDescent="0.25">
      <c r="A29" s="5"/>
      <c r="B29" s="5"/>
      <c r="C29" s="5"/>
      <c r="D29" s="7">
        <v>4000</v>
      </c>
      <c r="E29" s="3" t="s">
        <v>28</v>
      </c>
      <c r="F29" s="7">
        <f t="shared" si="0"/>
        <v>154308.13400000002</v>
      </c>
      <c r="G29" s="8"/>
    </row>
    <row r="30" spans="1:10" x14ac:dyDescent="0.25">
      <c r="A30" s="5" t="s">
        <v>38</v>
      </c>
      <c r="B30" s="5">
        <v>2025</v>
      </c>
      <c r="C30" s="5">
        <v>41972.304000000004</v>
      </c>
      <c r="D30" s="7">
        <v>4000</v>
      </c>
      <c r="E30" s="3" t="s">
        <v>28</v>
      </c>
      <c r="F30" s="7">
        <f t="shared" si="0"/>
        <v>192280.43800000002</v>
      </c>
      <c r="G30" s="8"/>
    </row>
    <row r="31" spans="1:10" x14ac:dyDescent="0.25">
      <c r="A31" s="5" t="s">
        <v>39</v>
      </c>
      <c r="B31" s="5">
        <v>2025</v>
      </c>
      <c r="C31" s="5">
        <v>44546.51400000001</v>
      </c>
      <c r="D31" s="7">
        <v>4000</v>
      </c>
      <c r="E31" s="3" t="s">
        <v>28</v>
      </c>
      <c r="F31" s="7">
        <f t="shared" si="0"/>
        <v>232826.95200000005</v>
      </c>
      <c r="G31" s="8"/>
    </row>
    <row r="32" spans="1:10" x14ac:dyDescent="0.25">
      <c r="A32" s="14" t="s">
        <v>30</v>
      </c>
      <c r="B32" s="5"/>
      <c r="C32" s="14">
        <f>SUM(C9:C31)</f>
        <v>505980.26199999999</v>
      </c>
      <c r="D32" s="20">
        <f>SUM(D9:D31)</f>
        <v>354070</v>
      </c>
      <c r="E32" s="15"/>
      <c r="F32" s="7">
        <f>F31</f>
        <v>232826.95200000005</v>
      </c>
    </row>
    <row r="33" spans="1:6" x14ac:dyDescent="0.25">
      <c r="A33" s="5"/>
      <c r="B33" s="5"/>
      <c r="C33" s="5"/>
      <c r="D33" s="5"/>
      <c r="E33" s="6"/>
      <c r="F33" s="5"/>
    </row>
    <row r="34" spans="1:6" x14ac:dyDescent="0.25">
      <c r="A34" s="5"/>
      <c r="B34" s="5"/>
      <c r="C34" s="5"/>
      <c r="D34" s="5"/>
      <c r="E34" s="6"/>
      <c r="F34" s="5"/>
    </row>
    <row r="37" spans="1:6" x14ac:dyDescent="0.25">
      <c r="A37" t="s">
        <v>31</v>
      </c>
      <c r="D37" s="16">
        <f>C32</f>
        <v>505980.26199999999</v>
      </c>
    </row>
    <row r="38" spans="1:6" x14ac:dyDescent="0.25">
      <c r="A38" t="s">
        <v>32</v>
      </c>
      <c r="D38" s="16">
        <f>D32</f>
        <v>354070</v>
      </c>
    </row>
    <row r="39" spans="1:6" x14ac:dyDescent="0.25">
      <c r="A39" t="s">
        <v>33</v>
      </c>
      <c r="D39" s="16">
        <f>F32</f>
        <v>232826.95200000005</v>
      </c>
    </row>
  </sheetData>
  <mergeCells count="1">
    <mergeCell ref="A6:E6"/>
  </mergeCells>
  <pageMargins left="0.7" right="0.7" top="0.75" bottom="0.75" header="0.3" footer="0.3"/>
  <pageSetup paperSize="9" scale="5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2021-12-23T10:50:00Z</cp:lastPrinted>
  <dcterms:created xsi:type="dcterms:W3CDTF">2015-09-08T06:25:00Z</dcterms:created>
  <dcterms:modified xsi:type="dcterms:W3CDTF">2026-02-20T06:54:11Z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4093ADC07B0B4247B79997CEEB97E638_12</vt:lpwstr>
  </property>
  <property fmtid="{D5CDD505-2E9C-101B-9397-08002B2CF9AE}" pid="3" name="KSOProductBuildVer">
    <vt:lpwstr>1049-12.2.0.22549</vt:lpwstr>
  </property>
</Properties>
</file>