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195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C17" i="1"/>
  <c r="G17" i="1" l="1"/>
  <c r="D19" i="1"/>
  <c r="D18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D20" i="1"/>
</calcChain>
</file>

<file path=xl/sharedStrings.xml><?xml version="1.0" encoding="utf-8"?>
<sst xmlns="http://schemas.openxmlformats.org/spreadsheetml/2006/main" count="27" uniqueCount="27">
  <si>
    <t>февраль</t>
  </si>
  <si>
    <t>март</t>
  </si>
  <si>
    <t>апрель</t>
  </si>
  <si>
    <t>май</t>
  </si>
  <si>
    <t>июнь</t>
  </si>
  <si>
    <t>август</t>
  </si>
  <si>
    <t>г. Выкса, микр. Центральный, 6б</t>
  </si>
  <si>
    <t>Итого тна текущий ремонт</t>
  </si>
  <si>
    <t>Оплачено</t>
  </si>
  <si>
    <t xml:space="preserve">Сумма ремонта </t>
  </si>
  <si>
    <t>Наименование ремонта</t>
  </si>
  <si>
    <t>сентябрь</t>
  </si>
  <si>
    <t>октябрь</t>
  </si>
  <si>
    <t>ноябрь</t>
  </si>
  <si>
    <t>декабрь</t>
  </si>
  <si>
    <t>Итого</t>
  </si>
  <si>
    <t>июль</t>
  </si>
  <si>
    <t>Затрачено на ремонтные работы</t>
  </si>
  <si>
    <t xml:space="preserve">январь </t>
  </si>
  <si>
    <t>изготовление дверей металлических на подвалы</t>
  </si>
  <si>
    <t xml:space="preserve">декабрь </t>
  </si>
  <si>
    <t>Замена трубопроводов ГВС в подвале</t>
  </si>
  <si>
    <t>Замена домофонов</t>
  </si>
  <si>
    <t>замена трубопроводов отопления в подвале</t>
  </si>
  <si>
    <t>Собрано средств по дому в 2018 г.</t>
  </si>
  <si>
    <t>Остаток по текущему ремонту на 31.12.2018г.</t>
  </si>
  <si>
    <t>Замена задвижки в тепловом узле.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</si>
</sst>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/>
    <xf numFmtId="2" fontId="0" fillId="0" borderId="1" xfId="0" applyNumberFormat="1" applyBorder="1"/>
    <xf numFmtId="2" fontId="2" fillId="2" borderId="1" xfId="0" applyNumberFormat="1" applyFont="1" applyFill="1" applyBorder="1"/>
    <xf numFmtId="2" fontId="0" fillId="0" borderId="0" xfId="0" applyNumberFormat="1"/>
    <xf numFmtId="0" fontId="0" fillId="0" borderId="1" xfId="0" applyFill="1" applyBorder="1" applyAlignment="1">
      <alignment horizontal="left" indent="7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G4" sqref="G4"/>
    </sheetView>
  </sheetViews>
  <sheetFormatPr defaultRowHeight="15" x14ac:dyDescent="0.25"/>
  <cols>
    <col min="1" max="2" width="11.5703125" customWidth="1"/>
    <col min="3" max="3" width="18.7109375" customWidth="1"/>
    <col min="4" max="4" width="11.5703125" customWidth="1"/>
    <col min="5" max="5" width="15.7109375" customWidth="1"/>
    <col min="6" max="6" width="41.85546875" customWidth="1"/>
    <col min="7" max="7" width="13" customWidth="1"/>
  </cols>
  <sheetData>
    <row r="1" spans="1:9" ht="15.75" x14ac:dyDescent="0.25">
      <c r="A1" s="11" t="s">
        <v>6</v>
      </c>
      <c r="B1" s="11"/>
      <c r="C1" s="11"/>
      <c r="D1" s="11"/>
      <c r="E1" s="11"/>
      <c r="F1" s="11"/>
    </row>
    <row r="3" spans="1:9" ht="45" x14ac:dyDescent="0.25">
      <c r="A3" s="3" t="s">
        <v>8</v>
      </c>
      <c r="B3" s="3"/>
      <c r="C3" s="3"/>
      <c r="D3" s="3"/>
      <c r="E3" s="3" t="s">
        <v>9</v>
      </c>
      <c r="F3" s="4" t="s">
        <v>10</v>
      </c>
      <c r="G3" s="4" t="s">
        <v>7</v>
      </c>
      <c r="H3" s="5"/>
      <c r="I3" s="5"/>
    </row>
    <row r="4" spans="1:9" x14ac:dyDescent="0.25">
      <c r="A4" s="1" t="s">
        <v>14</v>
      </c>
      <c r="B4" s="1">
        <v>2017</v>
      </c>
      <c r="C4" s="1"/>
      <c r="D4" s="1"/>
      <c r="E4" s="2"/>
      <c r="F4" s="3"/>
      <c r="G4" s="7">
        <v>809827.2</v>
      </c>
    </row>
    <row r="5" spans="1:9" x14ac:dyDescent="0.25">
      <c r="A5" s="1" t="s">
        <v>18</v>
      </c>
      <c r="B5" s="1">
        <v>2018</v>
      </c>
      <c r="C5" s="1">
        <v>39759.69</v>
      </c>
      <c r="D5" s="1"/>
      <c r="E5" s="2"/>
      <c r="F5" s="3"/>
      <c r="G5" s="7">
        <f t="shared" ref="G5:G16" si="0">G4+C5-E5</f>
        <v>849586.8899999999</v>
      </c>
    </row>
    <row r="6" spans="1:9" x14ac:dyDescent="0.25">
      <c r="A6" s="1" t="s">
        <v>0</v>
      </c>
      <c r="B6" s="1">
        <v>2018</v>
      </c>
      <c r="C6" s="1">
        <v>37670.83</v>
      </c>
      <c r="D6" s="1"/>
      <c r="E6" s="2"/>
      <c r="F6" s="3"/>
      <c r="G6" s="7">
        <f t="shared" si="0"/>
        <v>887257.71999999986</v>
      </c>
    </row>
    <row r="7" spans="1:9" x14ac:dyDescent="0.25">
      <c r="A7" s="1" t="s">
        <v>1</v>
      </c>
      <c r="B7" s="1">
        <v>2018</v>
      </c>
      <c r="C7" s="1">
        <v>40437.07</v>
      </c>
      <c r="D7" s="1"/>
      <c r="E7" s="2">
        <v>76474.5</v>
      </c>
      <c r="F7" s="3" t="s">
        <v>22</v>
      </c>
      <c r="G7" s="7">
        <f t="shared" si="0"/>
        <v>851220.2899999998</v>
      </c>
    </row>
    <row r="8" spans="1:9" x14ac:dyDescent="0.25">
      <c r="A8" s="1" t="s">
        <v>2</v>
      </c>
      <c r="B8" s="1">
        <v>2018</v>
      </c>
      <c r="C8" s="1">
        <v>36517.879999999997</v>
      </c>
      <c r="D8" s="1"/>
      <c r="E8" s="2"/>
      <c r="F8" s="3"/>
      <c r="G8" s="7">
        <f t="shared" si="0"/>
        <v>887738.16999999981</v>
      </c>
    </row>
    <row r="9" spans="1:9" x14ac:dyDescent="0.25">
      <c r="A9" s="1" t="s">
        <v>3</v>
      </c>
      <c r="B9" s="1">
        <v>2018</v>
      </c>
      <c r="C9" s="1">
        <v>35857.57</v>
      </c>
      <c r="D9" s="1"/>
      <c r="E9" s="2">
        <v>265043.92</v>
      </c>
      <c r="F9" s="3" t="s">
        <v>21</v>
      </c>
      <c r="G9" s="7">
        <f t="shared" si="0"/>
        <v>658551.81999999983</v>
      </c>
    </row>
    <row r="10" spans="1:9" ht="30" x14ac:dyDescent="0.25">
      <c r="A10" s="1" t="s">
        <v>4</v>
      </c>
      <c r="B10" s="1">
        <v>2018</v>
      </c>
      <c r="C10" s="1">
        <v>33203.620000000003</v>
      </c>
      <c r="D10" s="1"/>
      <c r="E10" s="2">
        <v>55480.18</v>
      </c>
      <c r="F10" s="3" t="s">
        <v>19</v>
      </c>
      <c r="G10" s="7">
        <f t="shared" si="0"/>
        <v>636275.25999999978</v>
      </c>
    </row>
    <row r="11" spans="1:9" ht="30" x14ac:dyDescent="0.25">
      <c r="A11" s="1" t="s">
        <v>16</v>
      </c>
      <c r="B11" s="1">
        <v>2018</v>
      </c>
      <c r="C11" s="1">
        <v>35904.720000000001</v>
      </c>
      <c r="D11" s="1"/>
      <c r="E11" s="10">
        <v>282000</v>
      </c>
      <c r="F11" s="3" t="s">
        <v>23</v>
      </c>
      <c r="G11" s="7">
        <f t="shared" si="0"/>
        <v>390179.97999999975</v>
      </c>
    </row>
    <row r="12" spans="1:9" x14ac:dyDescent="0.25">
      <c r="A12" s="1" t="s">
        <v>5</v>
      </c>
      <c r="B12" s="1">
        <v>2018</v>
      </c>
      <c r="C12" s="1">
        <v>33157.730000000003</v>
      </c>
      <c r="D12" s="1"/>
      <c r="E12" s="10">
        <v>3420</v>
      </c>
      <c r="F12" s="3" t="s">
        <v>26</v>
      </c>
      <c r="G12" s="7">
        <f t="shared" si="0"/>
        <v>419917.70999999973</v>
      </c>
    </row>
    <row r="13" spans="1:9" x14ac:dyDescent="0.25">
      <c r="A13" s="1" t="s">
        <v>11</v>
      </c>
      <c r="B13" s="1">
        <v>2018</v>
      </c>
      <c r="C13" s="1">
        <v>40604.61</v>
      </c>
      <c r="D13" s="1"/>
      <c r="E13" s="10"/>
      <c r="F13" s="3"/>
      <c r="G13" s="7">
        <f t="shared" si="0"/>
        <v>460522.31999999972</v>
      </c>
    </row>
    <row r="14" spans="1:9" x14ac:dyDescent="0.25">
      <c r="A14" s="1" t="s">
        <v>12</v>
      </c>
      <c r="B14" s="1">
        <v>2018</v>
      </c>
      <c r="C14" s="1">
        <v>35284.68</v>
      </c>
      <c r="D14" s="1"/>
      <c r="E14" s="10"/>
      <c r="F14" s="3"/>
      <c r="G14" s="7">
        <f t="shared" si="0"/>
        <v>495806.99999999971</v>
      </c>
    </row>
    <row r="15" spans="1:9" x14ac:dyDescent="0.25">
      <c r="A15" s="1" t="s">
        <v>13</v>
      </c>
      <c r="B15" s="1">
        <v>2018</v>
      </c>
      <c r="C15" s="1">
        <v>39968.639999999999</v>
      </c>
      <c r="D15" s="1"/>
      <c r="E15" s="10"/>
      <c r="F15" s="3"/>
      <c r="G15" s="7">
        <f t="shared" si="0"/>
        <v>535775.63999999966</v>
      </c>
    </row>
    <row r="16" spans="1:9" x14ac:dyDescent="0.25">
      <c r="A16" s="1" t="s">
        <v>20</v>
      </c>
      <c r="B16" s="1">
        <v>2018</v>
      </c>
      <c r="C16" s="1">
        <v>37158.53</v>
      </c>
      <c r="D16" s="1"/>
      <c r="E16" s="10"/>
      <c r="F16" s="3"/>
      <c r="G16" s="7">
        <f t="shared" si="0"/>
        <v>572934.16999999969</v>
      </c>
    </row>
    <row r="17" spans="1:7" x14ac:dyDescent="0.25">
      <c r="A17" s="6" t="s">
        <v>15</v>
      </c>
      <c r="B17" s="6"/>
      <c r="C17" s="6">
        <f>SUM(C4:C16)</f>
        <v>445525.56999999995</v>
      </c>
      <c r="D17" s="6"/>
      <c r="E17" s="6">
        <f>SUM(E4:E16)</f>
        <v>682418.6</v>
      </c>
      <c r="F17" s="6"/>
      <c r="G17" s="8">
        <f>C17-E17+G4</f>
        <v>572934.16999999993</v>
      </c>
    </row>
    <row r="18" spans="1:7" x14ac:dyDescent="0.25">
      <c r="A18" t="s">
        <v>24</v>
      </c>
      <c r="D18">
        <f>C17</f>
        <v>445525.56999999995</v>
      </c>
    </row>
    <row r="19" spans="1:7" x14ac:dyDescent="0.25">
      <c r="A19" t="s">
        <v>17</v>
      </c>
      <c r="D19">
        <f>E17</f>
        <v>682418.6</v>
      </c>
    </row>
    <row r="20" spans="1:7" x14ac:dyDescent="0.25">
      <c r="A20" t="s">
        <v>25</v>
      </c>
      <c r="D20" s="9">
        <f>G17</f>
        <v>572934.16999999993</v>
      </c>
    </row>
  </sheetData>
  <mergeCells count="1">
    <mergeCell ref="A1:F1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cp:lastPrinted>2018-04-25T11:50:29Z</cp:lastPrinted>
  <dcterms:created xsi:type="dcterms:W3CDTF">2015-09-08T06:25:13Z</dcterms:created>
  <dcterms:modified xsi:type="dcterms:W3CDTF">2019-03-05T05:32:51Z</dcterms:modified>
</cp:coreProperties>
</file>