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Отчеты тек.рем\Центральный 6б\"/>
    </mc:Choice>
  </mc:AlternateContent>
  <xr:revisionPtr revIDLastSave="0" documentId="13_ncr:1_{C5C9413F-5130-474D-9813-222ADD6F0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E20" i="1"/>
  <c r="E27" i="1" s="1"/>
  <c r="C4" i="1" l="1"/>
  <c r="C27" i="1" s="1"/>
  <c r="D30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7" i="1" s="1"/>
  <c r="D29" i="1"/>
  <c r="D31" i="1" l="1"/>
</calcChain>
</file>

<file path=xl/sharedStrings.xml><?xml version="1.0" encoding="utf-8"?>
<sst xmlns="http://schemas.openxmlformats.org/spreadsheetml/2006/main" count="42" uniqueCount="36">
  <si>
    <t>г. Выкса, микр. Центральный, 6б</t>
  </si>
  <si>
    <t>Оплачено</t>
  </si>
  <si>
    <t xml:space="preserve">Сумма ремонта </t>
  </si>
  <si>
    <t>Наименование ремонта</t>
  </si>
  <si>
    <t>Итого тна текущий ремонт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</si>
  <si>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</si>
  <si>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</si>
  <si>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</si>
  <si>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</si>
  <si>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</si>
  <si>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</si>
  <si>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</si>
  <si>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июль</t>
  </si>
  <si>
    <t xml:space="preserve">Евроконтейнер 660 литров </t>
  </si>
  <si>
    <t xml:space="preserve">Работы по установке 8 камер </t>
  </si>
  <si>
    <t>кронштейн для монитора системы видеонаблюдения</t>
  </si>
  <si>
    <t>изготовление и установка металлических дверей</t>
  </si>
  <si>
    <t>то системы видеонаблюдения</t>
  </si>
  <si>
    <t>эмаль для ремонта фасада</t>
  </si>
  <si>
    <t>замена канализационных труб (работы)</t>
  </si>
  <si>
    <t>замена канализационных труб (материалы)</t>
  </si>
  <si>
    <t>изготовление и установка дверей ПВХ</t>
  </si>
  <si>
    <t xml:space="preserve">услуги экскаватора при замене канализационных труб. </t>
  </si>
  <si>
    <t>Итого</t>
  </si>
  <si>
    <t>Собрано средств по дому</t>
  </si>
  <si>
    <t>Затрачено на ремонтные работы</t>
  </si>
  <si>
    <t>Остаток по текущему ремонту</t>
  </si>
  <si>
    <t>сентябрь</t>
  </si>
  <si>
    <t>октябрь</t>
  </si>
  <si>
    <t>установка и подключение электромагнитных замков , вызывных панелей и ремонт входных групп</t>
  </si>
  <si>
    <t>Материалы на ремонт и модернизацию тепловых узлов</t>
  </si>
  <si>
    <t>Порог 100мм длина 1,5 м</t>
  </si>
  <si>
    <t>ноябрь</t>
  </si>
  <si>
    <t>Ремонт и модернизация тепловых узлов (работы)</t>
  </si>
  <si>
    <t xml:space="preserve">декабрь </t>
  </si>
  <si>
    <t>ремонт расходометра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</si>
</sst>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/>
    <xf numFmtId="2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4" fillId="4" borderId="1" xfId="0" applyFont="1" applyFill="1" applyBorder="1"/>
    <xf numFmtId="0" fontId="0" fillId="4" borderId="1" xfId="0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workbookViewId="0">
      <selection activeCell="E10" sqref="E10:E26"/>
    </sheetView>
  </sheetViews>
  <sheetFormatPr defaultColWidth="9" defaultRowHeight="15" x14ac:dyDescent="0.25"/>
  <cols>
    <col min="1" max="4" width="11.5703125" customWidth="1"/>
    <col min="5" max="5" width="15.7109375" customWidth="1"/>
    <col min="6" max="6" width="41.85546875" customWidth="1"/>
    <col min="7" max="7" width="13" customWidth="1"/>
    <col min="8" max="8" width="20" customWidth="1"/>
  </cols>
  <sheetData>
    <row r="1" spans="1:12" ht="15.75" x14ac:dyDescent="0.25">
      <c r="A1" s="11" t="s">
        <v>0</v>
      </c>
      <c r="B1" s="11"/>
      <c r="C1" s="11"/>
      <c r="D1" s="11"/>
      <c r="E1" s="11"/>
      <c r="F1" s="11"/>
    </row>
    <row r="3" spans="1:12" ht="45" x14ac:dyDescent="0.25">
      <c r="A3" s="1" t="s">
        <v>1</v>
      </c>
      <c r="B3" s="1"/>
      <c r="C3" s="1"/>
      <c r="D3" s="1"/>
      <c r="E3" s="1" t="s">
        <v>2</v>
      </c>
      <c r="F3" s="1" t="s">
        <v>3</v>
      </c>
      <c r="G3" s="1" t="s">
        <v>4</v>
      </c>
      <c r="H3" s="2"/>
      <c r="I3" s="2"/>
    </row>
    <row r="4" spans="1:12" x14ac:dyDescent="0.25">
      <c r="A4" s="8" t="s">
        <v>5</v>
      </c>
      <c r="B4" s="3">
        <v>2025</v>
      </c>
      <c r="C4" s="3">
        <f>20277+52382.277</f>
        <v>72659.277000000002</v>
      </c>
      <c r="D4" s="3"/>
      <c r="E4" s="6">
        <v>50100</v>
      </c>
      <c r="F4" s="7" t="s">
        <v>13</v>
      </c>
      <c r="G4" s="4">
        <v>504559.23</v>
      </c>
      <c r="H4" s="12"/>
      <c r="I4" s="13"/>
      <c r="J4" s="13"/>
      <c r="K4" s="13"/>
      <c r="L4" s="13"/>
    </row>
    <row r="5" spans="1:12" x14ac:dyDescent="0.25">
      <c r="A5" s="8" t="s">
        <v>6</v>
      </c>
      <c r="B5" s="3">
        <v>2025</v>
      </c>
      <c r="C5" s="3">
        <v>54576.845999999998</v>
      </c>
      <c r="D5" s="3"/>
      <c r="E5" s="6"/>
      <c r="F5" s="7"/>
      <c r="G5" s="4">
        <f t="shared" ref="G5:G26" si="0">G4+C5-E5</f>
        <v>559136.076</v>
      </c>
      <c r="H5" s="5"/>
    </row>
    <row r="6" spans="1:12" x14ac:dyDescent="0.25">
      <c r="A6" s="8" t="s">
        <v>7</v>
      </c>
      <c r="B6" s="3">
        <v>2025</v>
      </c>
      <c r="C6" s="3">
        <v>66174.864000000001</v>
      </c>
      <c r="D6" s="3"/>
      <c r="E6" s="6"/>
      <c r="F6" s="7"/>
      <c r="G6" s="4">
        <f t="shared" si="0"/>
        <v>625310.93999999994</v>
      </c>
      <c r="H6" s="5"/>
    </row>
    <row r="7" spans="1:12" x14ac:dyDescent="0.25">
      <c r="A7" s="8" t="s">
        <v>8</v>
      </c>
      <c r="B7" s="3">
        <v>2025</v>
      </c>
      <c r="C7" s="3">
        <v>56637.921000000002</v>
      </c>
      <c r="D7" s="3"/>
      <c r="E7" s="6">
        <v>314125</v>
      </c>
      <c r="F7" s="7" t="s">
        <v>14</v>
      </c>
      <c r="G7" s="4">
        <f t="shared" si="0"/>
        <v>367823.86099999992</v>
      </c>
      <c r="H7" s="5"/>
    </row>
    <row r="8" spans="1:12" ht="30" x14ac:dyDescent="0.25">
      <c r="A8" s="8"/>
      <c r="B8" s="3"/>
      <c r="C8" s="3"/>
      <c r="D8" s="3"/>
      <c r="E8" s="6">
        <v>599</v>
      </c>
      <c r="F8" s="7" t="s">
        <v>15</v>
      </c>
      <c r="G8" s="4">
        <f t="shared" si="0"/>
        <v>367224.86099999992</v>
      </c>
      <c r="H8" s="5"/>
    </row>
    <row r="9" spans="1:12" ht="30" x14ac:dyDescent="0.25">
      <c r="A9" s="8" t="s">
        <v>9</v>
      </c>
      <c r="B9" s="3">
        <v>2025</v>
      </c>
      <c r="C9" s="3">
        <v>61161.758999999998</v>
      </c>
      <c r="D9" s="3"/>
      <c r="E9" s="6">
        <v>133950</v>
      </c>
      <c r="F9" s="7" t="s">
        <v>16</v>
      </c>
      <c r="G9" s="4">
        <f t="shared" si="0"/>
        <v>294436.61999999994</v>
      </c>
      <c r="H9" s="5"/>
    </row>
    <row r="10" spans="1:12" x14ac:dyDescent="0.25">
      <c r="A10" s="8" t="s">
        <v>10</v>
      </c>
      <c r="B10" s="3">
        <v>2025</v>
      </c>
      <c r="C10" s="6">
        <v>58763.447999999997</v>
      </c>
      <c r="D10" s="3"/>
      <c r="E10" s="6">
        <v>4000</v>
      </c>
      <c r="F10" s="7" t="s">
        <v>17</v>
      </c>
      <c r="G10" s="4">
        <f t="shared" si="0"/>
        <v>349200.06799999991</v>
      </c>
      <c r="H10" s="5"/>
    </row>
    <row r="11" spans="1:12" x14ac:dyDescent="0.25">
      <c r="A11" s="8" t="s">
        <v>12</v>
      </c>
      <c r="B11" s="3">
        <v>2025</v>
      </c>
      <c r="C11" s="3">
        <v>57728.966999999997</v>
      </c>
      <c r="D11" s="3"/>
      <c r="E11" s="6">
        <v>4000</v>
      </c>
      <c r="F11" s="7" t="s">
        <v>17</v>
      </c>
      <c r="G11" s="4">
        <f t="shared" si="0"/>
        <v>402929.03499999992</v>
      </c>
      <c r="H11" s="5"/>
    </row>
    <row r="12" spans="1:12" x14ac:dyDescent="0.25">
      <c r="A12" s="8"/>
      <c r="B12" s="3"/>
      <c r="C12" s="3"/>
      <c r="D12" s="3"/>
      <c r="E12" s="6">
        <v>365</v>
      </c>
      <c r="F12" s="7" t="s">
        <v>18</v>
      </c>
      <c r="G12" s="4">
        <f t="shared" si="0"/>
        <v>402564.03499999992</v>
      </c>
      <c r="H12" s="5"/>
    </row>
    <row r="13" spans="1:12" x14ac:dyDescent="0.25">
      <c r="A13" s="8"/>
      <c r="B13" s="3"/>
      <c r="C13" s="3"/>
      <c r="D13" s="3"/>
      <c r="E13" s="6">
        <v>18000</v>
      </c>
      <c r="F13" s="7" t="s">
        <v>19</v>
      </c>
      <c r="G13" s="4">
        <f t="shared" si="0"/>
        <v>384564.03499999992</v>
      </c>
      <c r="H13" s="5"/>
    </row>
    <row r="14" spans="1:12" ht="30" x14ac:dyDescent="0.25">
      <c r="A14" s="8"/>
      <c r="B14" s="3"/>
      <c r="C14" s="3"/>
      <c r="D14" s="3"/>
      <c r="E14" s="6">
        <v>4251</v>
      </c>
      <c r="F14" s="7" t="s">
        <v>20</v>
      </c>
      <c r="G14" s="4">
        <f t="shared" si="0"/>
        <v>380313.03499999992</v>
      </c>
      <c r="H14" s="5"/>
    </row>
    <row r="15" spans="1:12" x14ac:dyDescent="0.25">
      <c r="A15" s="8"/>
      <c r="B15" s="3"/>
      <c r="C15" s="3"/>
      <c r="D15" s="3"/>
      <c r="E15" s="6">
        <v>144000</v>
      </c>
      <c r="F15" s="7" t="s">
        <v>21</v>
      </c>
      <c r="G15" s="4">
        <f t="shared" si="0"/>
        <v>236313.03499999992</v>
      </c>
      <c r="H15" s="5"/>
    </row>
    <row r="16" spans="1:12" ht="30" x14ac:dyDescent="0.25">
      <c r="A16" s="8"/>
      <c r="B16" s="3"/>
      <c r="C16" s="3"/>
      <c r="D16" s="3"/>
      <c r="E16" s="6">
        <v>14700</v>
      </c>
      <c r="F16" s="7" t="s">
        <v>22</v>
      </c>
      <c r="G16" s="4">
        <f t="shared" si="0"/>
        <v>221613.03499999992</v>
      </c>
      <c r="H16" s="5"/>
    </row>
    <row r="17" spans="1:8" x14ac:dyDescent="0.25">
      <c r="A17" s="8" t="s">
        <v>11</v>
      </c>
      <c r="B17" s="3">
        <v>2025</v>
      </c>
      <c r="C17" s="3">
        <v>60254.375999999997</v>
      </c>
      <c r="D17" s="3"/>
      <c r="E17" s="6">
        <v>4000</v>
      </c>
      <c r="F17" s="7" t="s">
        <v>17</v>
      </c>
      <c r="G17" s="4">
        <f t="shared" si="0"/>
        <v>277867.41099999991</v>
      </c>
      <c r="H17" s="5"/>
    </row>
    <row r="18" spans="1:8" x14ac:dyDescent="0.25">
      <c r="A18" s="8" t="s">
        <v>27</v>
      </c>
      <c r="B18" s="3"/>
      <c r="C18" s="3">
        <v>59744.38</v>
      </c>
      <c r="D18" s="3"/>
      <c r="E18" s="6">
        <v>4000</v>
      </c>
      <c r="F18" s="7" t="s">
        <v>17</v>
      </c>
      <c r="G18" s="4">
        <f t="shared" si="0"/>
        <v>333611.79099999991</v>
      </c>
      <c r="H18" s="5"/>
    </row>
    <row r="19" spans="1:8" ht="45" x14ac:dyDescent="0.25">
      <c r="A19" s="8" t="s">
        <v>28</v>
      </c>
      <c r="B19" s="3">
        <v>2025</v>
      </c>
      <c r="C19" s="3">
        <v>73493.88</v>
      </c>
      <c r="D19" s="3"/>
      <c r="E19" s="6">
        <v>96014.48</v>
      </c>
      <c r="F19" s="14" t="s">
        <v>29</v>
      </c>
      <c r="G19" s="4">
        <f t="shared" si="0"/>
        <v>311091.19099999993</v>
      </c>
      <c r="H19" s="5"/>
    </row>
    <row r="20" spans="1:8" ht="30" x14ac:dyDescent="0.25">
      <c r="A20" s="8"/>
      <c r="B20" s="3"/>
      <c r="C20" s="3"/>
      <c r="D20" s="3"/>
      <c r="E20" s="19">
        <f>1232+7186+10536+21280+1050+1050+12510</f>
        <v>54844</v>
      </c>
      <c r="F20" s="18" t="s">
        <v>30</v>
      </c>
      <c r="G20" s="4">
        <f t="shared" si="0"/>
        <v>256247.19099999993</v>
      </c>
      <c r="H20" s="5"/>
    </row>
    <row r="21" spans="1:8" x14ac:dyDescent="0.25">
      <c r="A21" s="8"/>
      <c r="B21" s="3"/>
      <c r="C21" s="3"/>
      <c r="D21" s="3"/>
      <c r="E21" s="19">
        <v>1886</v>
      </c>
      <c r="F21" s="17" t="s">
        <v>31</v>
      </c>
      <c r="G21" s="4">
        <f t="shared" si="0"/>
        <v>254361.19099999993</v>
      </c>
      <c r="H21" s="5"/>
    </row>
    <row r="22" spans="1:8" x14ac:dyDescent="0.25">
      <c r="A22" s="8"/>
      <c r="B22" s="3"/>
      <c r="C22" s="3"/>
      <c r="D22" s="3"/>
      <c r="E22" s="19">
        <v>4000</v>
      </c>
      <c r="F22" s="18" t="s">
        <v>17</v>
      </c>
      <c r="G22" s="4">
        <f t="shared" si="0"/>
        <v>250361.19099999993</v>
      </c>
      <c r="H22" s="5"/>
    </row>
    <row r="23" spans="1:8" ht="30" x14ac:dyDescent="0.25">
      <c r="A23" s="8" t="s">
        <v>32</v>
      </c>
      <c r="B23" s="3">
        <v>2025</v>
      </c>
      <c r="C23" s="3">
        <v>61925.229000000021</v>
      </c>
      <c r="D23" s="3"/>
      <c r="E23" s="19">
        <v>18500</v>
      </c>
      <c r="F23" s="17" t="s">
        <v>33</v>
      </c>
      <c r="G23" s="4">
        <f t="shared" si="0"/>
        <v>293786.41999999993</v>
      </c>
      <c r="H23" s="5"/>
    </row>
    <row r="24" spans="1:8" x14ac:dyDescent="0.25">
      <c r="A24" s="15"/>
      <c r="B24" s="16"/>
      <c r="C24" s="16"/>
      <c r="D24" s="16"/>
      <c r="E24" s="19">
        <v>4000</v>
      </c>
      <c r="F24" s="18" t="s">
        <v>17</v>
      </c>
      <c r="G24" s="4">
        <f t="shared" si="0"/>
        <v>289786.41999999993</v>
      </c>
      <c r="H24" s="5"/>
    </row>
    <row r="25" spans="1:8" x14ac:dyDescent="0.25">
      <c r="A25" s="8" t="s">
        <v>34</v>
      </c>
      <c r="B25" s="3">
        <v>2025</v>
      </c>
      <c r="C25" s="3">
        <v>67751.997000000003</v>
      </c>
      <c r="D25" s="3"/>
      <c r="E25" s="19">
        <v>20890</v>
      </c>
      <c r="F25" s="17" t="s">
        <v>35</v>
      </c>
      <c r="G25" s="4">
        <f t="shared" si="0"/>
        <v>336648.4169999999</v>
      </c>
      <c r="H25" s="5"/>
    </row>
    <row r="26" spans="1:8" x14ac:dyDescent="0.25">
      <c r="A26" s="8"/>
      <c r="B26" s="3"/>
      <c r="C26" s="3"/>
      <c r="D26" s="3"/>
      <c r="E26" s="19">
        <v>4000</v>
      </c>
      <c r="F26" s="18" t="s">
        <v>17</v>
      </c>
      <c r="G26" s="4">
        <f t="shared" si="0"/>
        <v>332648.4169999999</v>
      </c>
      <c r="H26" s="5"/>
    </row>
    <row r="27" spans="1:8" x14ac:dyDescent="0.25">
      <c r="A27" s="9" t="s">
        <v>23</v>
      </c>
      <c r="B27" s="9"/>
      <c r="C27" s="9">
        <f>SUM(C4:C25)</f>
        <v>750872.94400000002</v>
      </c>
      <c r="D27" s="9"/>
      <c r="E27" s="9">
        <f>SUM(E4:E25)</f>
        <v>896224.48</v>
      </c>
      <c r="F27" s="9"/>
      <c r="G27" s="4">
        <f>G26</f>
        <v>332648.4169999999</v>
      </c>
    </row>
    <row r="29" spans="1:8" x14ac:dyDescent="0.25">
      <c r="A29" t="s">
        <v>24</v>
      </c>
      <c r="D29">
        <f>C27</f>
        <v>750872.94400000002</v>
      </c>
    </row>
    <row r="30" spans="1:8" x14ac:dyDescent="0.25">
      <c r="A30" t="s">
        <v>25</v>
      </c>
      <c r="D30">
        <f>E27</f>
        <v>896224.48</v>
      </c>
    </row>
    <row r="31" spans="1:8" x14ac:dyDescent="0.25">
      <c r="A31" t="s">
        <v>26</v>
      </c>
      <c r="D31" s="10">
        <f>G27</f>
        <v>332648.4169999999</v>
      </c>
    </row>
  </sheetData>
  <mergeCells count="2">
    <mergeCell ref="A1:F1"/>
    <mergeCell ref="H4:L4"/>
  </mergeCells>
  <pageMargins left="0.7" right="0.7" top="0.75" bottom="0.75" header="0.3" footer="0.3"/>
  <pageSetup paperSize="9" scale="75" fitToHeight="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2026-02-24T06:51:56Z</cp:lastPrinted>
  <dcterms:created xsi:type="dcterms:W3CDTF">2015-09-08T06:25:00Z</dcterms:created>
  <dcterms:modified xsi:type="dcterms:W3CDTF">2026-02-24T07:48:30Z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B1539D0694014FCE95BB1E79A047C864_12</vt:lpwstr>
  </property>
  <property fmtid="{D5CDD505-2E9C-101B-9397-08002B2CF9AE}" pid="3" name="KSOProductBuildVer">
    <vt:lpwstr>1049-12.2.0.22549</vt:lpwstr>
  </property>
</Properties>
</file>