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24" i="1"/>
  <c r="G24" i="1" l="1"/>
  <c r="D30" i="1"/>
  <c r="D31" i="1" l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D32" i="1" l="1"/>
</calcChain>
</file>

<file path=xl/sharedStrings.xml><?xml version="1.0" encoding="utf-8"?>
<sst xmlns="http://schemas.openxmlformats.org/spreadsheetml/2006/main" count="32" uniqueCount="32">
  <si>
    <t>январь</t>
  </si>
  <si>
    <t>февраль</t>
  </si>
  <si>
    <t>март</t>
  </si>
  <si>
    <t>апрель</t>
  </si>
  <si>
    <t>май</t>
  </si>
  <si>
    <t>июнь</t>
  </si>
  <si>
    <t>август</t>
  </si>
  <si>
    <t>г. Выкса, микр. Центральный, 6б</t>
  </si>
  <si>
    <t>Оплачено</t>
  </si>
  <si>
    <t xml:space="preserve">Сумма ремонта </t>
  </si>
  <si>
    <t>Наименование ремонта</t>
  </si>
  <si>
    <t>Поверка приборов учета</t>
  </si>
  <si>
    <t>сентябрь</t>
  </si>
  <si>
    <t>октябрь</t>
  </si>
  <si>
    <t>ноябрь</t>
  </si>
  <si>
    <t>декабрь</t>
  </si>
  <si>
    <t>Итого</t>
  </si>
  <si>
    <t>июль</t>
  </si>
  <si>
    <t>Затрачено на ремонтные работы</t>
  </si>
  <si>
    <t>Остаток по текущему ремонту</t>
  </si>
  <si>
    <t>текущий ремонт подъезда</t>
  </si>
  <si>
    <t>контейнеры</t>
  </si>
  <si>
    <t>Кран шаровый, тройник</t>
  </si>
  <si>
    <t>Кран для манометра шаровый</t>
  </si>
  <si>
    <t>Гидроаккумулятор</t>
  </si>
  <si>
    <t>Клапан для компрессора</t>
  </si>
  <si>
    <t>гидроаккумлятор</t>
  </si>
  <si>
    <t>гидроаккумулятор</t>
  </si>
  <si>
    <t>краны шаровые</t>
  </si>
  <si>
    <t>Итого на текущий ремонт</t>
  </si>
  <si>
    <t>Собрано средств по дому в 2023году.</t>
  </si>
  <si>
    <t>Отчет по текущему ремонту за 2023год.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</si>
</sst>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/>
    <xf numFmtId="2" fontId="0" fillId="0" borderId="1" xfId="0" applyNumberFormat="1" applyBorder="1"/>
    <xf numFmtId="0" fontId="2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wrapText="1"/>
    </xf>
    <xf numFmtId="2" fontId="1" fillId="2" borderId="1" xfId="0" applyNumberFormat="1" applyFont="1" applyFill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2"/>
  <sheetViews>
    <sheetView tabSelected="1" workbookViewId="0">
      <selection activeCell="F7" sqref="F7"/>
    </sheetView>
  </sheetViews>
  <sheetFormatPr defaultRowHeight="15" x14ac:dyDescent="0.25"/>
  <cols>
    <col min="1" max="4" width="11.5703125" customWidth="1"/>
    <col min="5" max="5" width="15.7109375" customWidth="1"/>
    <col min="6" max="6" width="41.85546875" customWidth="1"/>
    <col min="7" max="7" width="13" customWidth="1"/>
    <col min="8" max="8" width="20" customWidth="1"/>
  </cols>
  <sheetData>
    <row r="3" spans="1:9" ht="18.75" x14ac:dyDescent="0.3">
      <c r="A3" s="14" t="s">
        <v>31</v>
      </c>
      <c r="B3" s="14"/>
      <c r="C3" s="14"/>
      <c r="D3" s="14"/>
      <c r="E3" s="14"/>
      <c r="F3" s="14"/>
    </row>
    <row r="4" spans="1:9" ht="18.75" x14ac:dyDescent="0.3">
      <c r="A4" s="14" t="s">
        <v>7</v>
      </c>
      <c r="B4" s="14"/>
      <c r="C4" s="14"/>
      <c r="D4" s="14"/>
      <c r="E4" s="14"/>
      <c r="F4" s="14"/>
    </row>
    <row r="7" spans="1:9" ht="45" x14ac:dyDescent="0.25">
      <c r="A7" s="2" t="s">
        <v>8</v>
      </c>
      <c r="B7" s="2"/>
      <c r="C7" s="2"/>
      <c r="D7" s="2"/>
      <c r="E7" s="2" t="s">
        <v>9</v>
      </c>
      <c r="F7" s="2" t="s">
        <v>10</v>
      </c>
      <c r="G7" s="2" t="s">
        <v>29</v>
      </c>
      <c r="H7" s="3"/>
      <c r="I7" s="3"/>
    </row>
    <row r="8" spans="1:9" x14ac:dyDescent="0.25">
      <c r="A8" s="1" t="s">
        <v>0</v>
      </c>
      <c r="B8" s="1">
        <v>2023</v>
      </c>
      <c r="C8" s="1">
        <v>48540.327000000005</v>
      </c>
      <c r="D8" s="1"/>
      <c r="E8" s="7"/>
      <c r="F8" s="8"/>
      <c r="G8" s="5">
        <v>446101.74</v>
      </c>
      <c r="H8" s="6"/>
    </row>
    <row r="9" spans="1:9" x14ac:dyDescent="0.25">
      <c r="A9" s="1" t="s">
        <v>1</v>
      </c>
      <c r="B9" s="1">
        <v>2023</v>
      </c>
      <c r="C9" s="1">
        <v>50163.795000000013</v>
      </c>
      <c r="D9" s="1"/>
      <c r="E9" s="7">
        <v>54000</v>
      </c>
      <c r="F9" s="8" t="s">
        <v>21</v>
      </c>
      <c r="G9" s="5">
        <f t="shared" ref="G9:G22" si="0">G8+C9-E9</f>
        <v>442265.53500000003</v>
      </c>
      <c r="H9" s="6"/>
    </row>
    <row r="10" spans="1:9" x14ac:dyDescent="0.25">
      <c r="A10" s="1" t="s">
        <v>2</v>
      </c>
      <c r="B10" s="1">
        <v>2023</v>
      </c>
      <c r="C10" s="1">
        <v>54055.260000000009</v>
      </c>
      <c r="D10" s="1"/>
      <c r="E10" s="7"/>
      <c r="F10" s="8"/>
      <c r="G10" s="5">
        <f t="shared" si="0"/>
        <v>496320.79500000004</v>
      </c>
      <c r="H10" s="6"/>
    </row>
    <row r="11" spans="1:9" x14ac:dyDescent="0.25">
      <c r="A11" s="1" t="s">
        <v>3</v>
      </c>
      <c r="B11" s="1">
        <v>2023</v>
      </c>
      <c r="C11" s="1">
        <v>50092.149000000005</v>
      </c>
      <c r="D11" s="1"/>
      <c r="E11" s="7"/>
      <c r="F11" s="8"/>
      <c r="G11" s="5">
        <f t="shared" si="0"/>
        <v>546412.94400000002</v>
      </c>
      <c r="H11" s="6"/>
    </row>
    <row r="12" spans="1:9" x14ac:dyDescent="0.25">
      <c r="A12" s="1" t="s">
        <v>4</v>
      </c>
      <c r="B12" s="1">
        <v>2023</v>
      </c>
      <c r="C12" s="5">
        <v>50923.506000000008</v>
      </c>
      <c r="D12" s="1"/>
      <c r="E12" s="7">
        <v>3336</v>
      </c>
      <c r="F12" s="8" t="s">
        <v>22</v>
      </c>
      <c r="G12" s="5">
        <f t="shared" si="0"/>
        <v>594000.45000000007</v>
      </c>
      <c r="H12" s="6"/>
    </row>
    <row r="13" spans="1:9" x14ac:dyDescent="0.25">
      <c r="A13" s="1" t="s">
        <v>5</v>
      </c>
      <c r="B13" s="1">
        <v>2023</v>
      </c>
      <c r="C13" s="5">
        <v>51205.200000000012</v>
      </c>
      <c r="D13" s="1"/>
      <c r="E13" s="7"/>
      <c r="F13" s="8"/>
      <c r="G13" s="5">
        <f t="shared" si="0"/>
        <v>645205.65000000014</v>
      </c>
      <c r="H13" s="6"/>
    </row>
    <row r="14" spans="1:9" x14ac:dyDescent="0.25">
      <c r="A14" s="1" t="s">
        <v>17</v>
      </c>
      <c r="B14" s="1">
        <v>2023</v>
      </c>
      <c r="C14" s="5">
        <v>50682.921000000017</v>
      </c>
      <c r="D14" s="1"/>
      <c r="E14" s="7">
        <v>25862.74</v>
      </c>
      <c r="F14" s="8" t="s">
        <v>11</v>
      </c>
      <c r="G14" s="5">
        <f t="shared" si="0"/>
        <v>670025.83100000012</v>
      </c>
      <c r="H14" s="6"/>
    </row>
    <row r="15" spans="1:9" x14ac:dyDescent="0.25">
      <c r="A15" s="1"/>
      <c r="B15" s="1"/>
      <c r="C15" s="1"/>
      <c r="D15" s="1"/>
      <c r="E15" s="7">
        <v>3458</v>
      </c>
      <c r="F15" s="8" t="s">
        <v>23</v>
      </c>
      <c r="G15" s="5">
        <f t="shared" si="0"/>
        <v>666567.83100000012</v>
      </c>
      <c r="H15" s="6"/>
    </row>
    <row r="16" spans="1:9" x14ac:dyDescent="0.25">
      <c r="A16" s="1" t="s">
        <v>6</v>
      </c>
      <c r="B16" s="1">
        <v>2023</v>
      </c>
      <c r="C16" s="1">
        <v>50388.204000000012</v>
      </c>
      <c r="D16" s="1"/>
      <c r="E16" s="7">
        <v>10270</v>
      </c>
      <c r="F16" s="8" t="s">
        <v>24</v>
      </c>
      <c r="G16" s="5">
        <f t="shared" si="0"/>
        <v>706686.03500000015</v>
      </c>
      <c r="H16" s="6"/>
    </row>
    <row r="17" spans="1:8" x14ac:dyDescent="0.25">
      <c r="A17" s="1"/>
      <c r="B17" s="1"/>
      <c r="C17" s="1"/>
      <c r="D17" s="1"/>
      <c r="E17" s="7">
        <v>7440</v>
      </c>
      <c r="F17" s="8" t="s">
        <v>25</v>
      </c>
      <c r="G17" s="5">
        <f t="shared" si="0"/>
        <v>699246.03500000015</v>
      </c>
      <c r="H17" s="6"/>
    </row>
    <row r="18" spans="1:8" x14ac:dyDescent="0.25">
      <c r="A18" s="1" t="s">
        <v>12</v>
      </c>
      <c r="B18" s="1">
        <v>2023</v>
      </c>
      <c r="C18" s="1">
        <v>58435.58</v>
      </c>
      <c r="D18" s="1"/>
      <c r="E18" s="7">
        <v>7350</v>
      </c>
      <c r="F18" s="8" t="s">
        <v>26</v>
      </c>
      <c r="G18" s="5">
        <f t="shared" si="0"/>
        <v>750331.61500000011</v>
      </c>
      <c r="H18" s="6"/>
    </row>
    <row r="19" spans="1:8" x14ac:dyDescent="0.25">
      <c r="A19" s="1"/>
      <c r="B19" s="1"/>
      <c r="C19" s="1"/>
      <c r="D19" s="1"/>
      <c r="E19" s="7">
        <v>942412.83</v>
      </c>
      <c r="F19" s="8" t="s">
        <v>20</v>
      </c>
      <c r="G19" s="5">
        <f t="shared" si="0"/>
        <v>-192081.21499999985</v>
      </c>
      <c r="H19" s="6"/>
    </row>
    <row r="20" spans="1:8" x14ac:dyDescent="0.25">
      <c r="A20" s="1" t="s">
        <v>13</v>
      </c>
      <c r="B20" s="1">
        <v>2023</v>
      </c>
      <c r="C20" s="1">
        <v>48040.52</v>
      </c>
      <c r="D20" s="1"/>
      <c r="E20" s="7">
        <v>28171</v>
      </c>
      <c r="F20" s="8" t="s">
        <v>27</v>
      </c>
      <c r="G20" s="5">
        <f t="shared" si="0"/>
        <v>-172211.69499999986</v>
      </c>
      <c r="H20" s="6"/>
    </row>
    <row r="21" spans="1:8" x14ac:dyDescent="0.25">
      <c r="A21" s="1" t="s">
        <v>14</v>
      </c>
      <c r="B21" s="1">
        <v>2023</v>
      </c>
      <c r="C21" s="1">
        <v>60385.45</v>
      </c>
      <c r="D21" s="1"/>
      <c r="E21" s="7">
        <v>3189</v>
      </c>
      <c r="F21" s="8" t="s">
        <v>28</v>
      </c>
      <c r="G21" s="5">
        <f t="shared" si="0"/>
        <v>-115015.24499999986</v>
      </c>
      <c r="H21" s="6"/>
    </row>
    <row r="22" spans="1:8" x14ac:dyDescent="0.25">
      <c r="A22" s="1" t="s">
        <v>15</v>
      </c>
      <c r="B22" s="1">
        <v>2023</v>
      </c>
      <c r="C22" s="1">
        <v>52045.120000000003</v>
      </c>
      <c r="D22" s="1"/>
      <c r="E22" s="7"/>
      <c r="F22" s="8"/>
      <c r="G22" s="5">
        <f t="shared" si="0"/>
        <v>-62970.124999999862</v>
      </c>
      <c r="H22" s="6"/>
    </row>
    <row r="23" spans="1:8" x14ac:dyDescent="0.25">
      <c r="A23" s="1"/>
      <c r="B23" s="1"/>
      <c r="C23" s="1"/>
      <c r="D23" s="1"/>
      <c r="E23" s="7"/>
      <c r="F23" s="8"/>
      <c r="G23" s="5"/>
      <c r="H23" s="6"/>
    </row>
    <row r="24" spans="1:8" x14ac:dyDescent="0.25">
      <c r="A24" s="4" t="s">
        <v>16</v>
      </c>
      <c r="B24" s="4"/>
      <c r="C24" s="9">
        <f>C9+C10+C11+C12+C13+C14+C16+C18+C20+C21+C22+G8</f>
        <v>1022519.4450000001</v>
      </c>
      <c r="D24" s="4"/>
      <c r="E24" s="4">
        <f>SUM(E8:E23)</f>
        <v>1085489.57</v>
      </c>
      <c r="F24" s="4"/>
      <c r="G24" s="10">
        <f>C24-E24</f>
        <v>-62970.125</v>
      </c>
    </row>
    <row r="25" spans="1:8" x14ac:dyDescent="0.25">
      <c r="A25" s="1"/>
      <c r="B25" s="1"/>
      <c r="C25" s="1"/>
      <c r="D25" s="1"/>
      <c r="E25" s="1"/>
      <c r="F25" s="1"/>
      <c r="G25" s="1"/>
    </row>
    <row r="26" spans="1:8" x14ac:dyDescent="0.25">
      <c r="A26" s="1"/>
      <c r="B26" s="1"/>
      <c r="C26" s="1"/>
      <c r="D26" s="1"/>
      <c r="E26" s="1"/>
      <c r="F26" s="1"/>
      <c r="G26" s="1"/>
    </row>
    <row r="27" spans="1:8" x14ac:dyDescent="0.25">
      <c r="A27" s="1"/>
      <c r="B27" s="1"/>
      <c r="C27" s="1"/>
      <c r="D27" s="1"/>
      <c r="E27" s="1"/>
      <c r="F27" s="1"/>
      <c r="G27" s="1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"/>
      <c r="C29" s="1"/>
      <c r="D29" s="1"/>
      <c r="E29" s="1"/>
      <c r="F29" s="1"/>
    </row>
    <row r="30" spans="1:8" x14ac:dyDescent="0.25">
      <c r="A30" s="11" t="s">
        <v>30</v>
      </c>
      <c r="B30" s="11"/>
      <c r="C30" s="11"/>
      <c r="D30" s="12">
        <f>C24</f>
        <v>1022519.4450000001</v>
      </c>
    </row>
    <row r="31" spans="1:8" x14ac:dyDescent="0.25">
      <c r="A31" s="12" t="s">
        <v>18</v>
      </c>
      <c r="B31" s="12"/>
      <c r="C31" s="12"/>
      <c r="D31" s="12">
        <f>E24</f>
        <v>1085489.57</v>
      </c>
    </row>
    <row r="32" spans="1:8" x14ac:dyDescent="0.25">
      <c r="A32" s="12" t="s">
        <v>19</v>
      </c>
      <c r="B32" s="12"/>
      <c r="C32" s="12"/>
      <c r="D32" s="13">
        <f>G24</f>
        <v>-62970.125</v>
      </c>
    </row>
  </sheetData>
  <mergeCells count="3">
    <mergeCell ref="A30:C30"/>
    <mergeCell ref="A3:F3"/>
    <mergeCell ref="A4:F4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2021-05-19T11:27:17Z</cp:lastPrinted>
  <dcterms:created xsi:type="dcterms:W3CDTF">2015-09-08T06:25:13Z</dcterms:created>
  <dcterms:modified xsi:type="dcterms:W3CDTF">2024-03-19T07:13:15Z</dcterms:modified>
</cp:coreProperties>
</file>